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20490" windowHeight="7035" activeTab="2"/>
  </bookViews>
  <sheets>
    <sheet name="Summary of applications" sheetId="6" r:id="rId1"/>
    <sheet name="Validations-Large" sheetId="10" r:id="rId2"/>
    <sheet name="Validations-Medium" sheetId="14" r:id="rId3"/>
    <sheet name="Validations-Small" sheetId="15" state="hidden" r:id="rId4"/>
    <sheet name="Small" sheetId="17" r:id="rId5"/>
    <sheet name="Validations-Total" sheetId="16" r:id="rId6"/>
  </sheets>
  <externalReferences>
    <externalReference r:id="rId7"/>
  </externalReferences>
  <definedNames>
    <definedName name="_xlnm.Print_Area" localSheetId="0">'Summary of applications'!$A$1:$L$41</definedName>
  </definedNames>
  <calcPr calcId="124519"/>
</workbook>
</file>

<file path=xl/calcChain.xml><?xml version="1.0" encoding="utf-8"?>
<calcChain xmlns="http://schemas.openxmlformats.org/spreadsheetml/2006/main">
  <c r="AV44" i="17"/>
  <c r="AD44"/>
  <c r="E44"/>
  <c r="D44"/>
  <c r="AV43"/>
  <c r="AD43"/>
  <c r="E43"/>
  <c r="D43"/>
  <c r="AV42"/>
  <c r="AD42"/>
  <c r="E42"/>
  <c r="D42"/>
  <c r="AV41"/>
  <c r="AD41"/>
  <c r="E41"/>
  <c r="D41"/>
  <c r="AV40"/>
  <c r="AD40"/>
  <c r="E40"/>
  <c r="D40"/>
  <c r="AV38"/>
  <c r="AD38"/>
  <c r="E38"/>
  <c r="D38"/>
  <c r="AV37"/>
  <c r="AD37"/>
  <c r="E37"/>
  <c r="D37"/>
  <c r="AV36"/>
  <c r="AD36"/>
  <c r="E36"/>
  <c r="D36"/>
  <c r="AV35"/>
  <c r="AD35"/>
  <c r="E35"/>
  <c r="D35"/>
  <c r="AV34"/>
  <c r="AD34"/>
  <c r="E34"/>
  <c r="D34"/>
  <c r="AV33"/>
  <c r="AD33"/>
  <c r="E33"/>
  <c r="D33"/>
  <c r="AV32"/>
  <c r="AD32"/>
  <c r="E32"/>
  <c r="D32"/>
  <c r="AV31"/>
  <c r="AD31"/>
  <c r="E31"/>
  <c r="D31"/>
  <c r="AV30"/>
  <c r="AD30"/>
  <c r="E30"/>
  <c r="D30"/>
  <c r="AV29"/>
  <c r="AD29"/>
  <c r="E29"/>
  <c r="D29"/>
  <c r="AV28"/>
  <c r="AD28"/>
  <c r="E28"/>
  <c r="D28"/>
  <c r="AV27"/>
  <c r="AD27"/>
  <c r="E27"/>
  <c r="D27"/>
  <c r="AV26"/>
  <c r="AD26"/>
  <c r="E26"/>
  <c r="D26"/>
  <c r="AV25"/>
  <c r="AD25"/>
  <c r="E25"/>
  <c r="D25"/>
  <c r="AV24"/>
  <c r="AD24"/>
  <c r="E24"/>
  <c r="D24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V21"/>
  <c r="AD21"/>
  <c r="E21"/>
  <c r="D21"/>
  <c r="AV20"/>
  <c r="AD20"/>
  <c r="E20"/>
  <c r="D20"/>
  <c r="AV19"/>
  <c r="AD19"/>
  <c r="E19"/>
  <c r="D19"/>
  <c r="AV18"/>
  <c r="AD18"/>
  <c r="E18"/>
  <c r="D18"/>
  <c r="AV17"/>
  <c r="AD17"/>
  <c r="E17"/>
  <c r="D17"/>
  <c r="AV16"/>
  <c r="AD16"/>
  <c r="E16"/>
  <c r="D16"/>
  <c r="AV15"/>
  <c r="AD15"/>
  <c r="E15"/>
  <c r="D15"/>
  <c r="AV14"/>
  <c r="AD14"/>
  <c r="E14"/>
  <c r="D14"/>
  <c r="AV12"/>
  <c r="AD12"/>
  <c r="E12"/>
  <c r="D12"/>
  <c r="AV11"/>
  <c r="AD11"/>
  <c r="E11"/>
  <c r="D11"/>
  <c r="AV10"/>
  <c r="AD10"/>
  <c r="E10"/>
  <c r="D10"/>
  <c r="AV9"/>
  <c r="AD9"/>
  <c r="E9"/>
  <c r="D9"/>
  <c r="AV8"/>
  <c r="AD8"/>
  <c r="E8"/>
  <c r="D8"/>
  <c r="AV7"/>
  <c r="AD7"/>
  <c r="E7"/>
  <c r="D7"/>
  <c r="AV6"/>
  <c r="AD6"/>
  <c r="E6"/>
  <c r="D6"/>
  <c r="AV5"/>
  <c r="AD5"/>
  <c r="E5"/>
  <c r="D5"/>
  <c r="AV4"/>
  <c r="AD4"/>
  <c r="E4"/>
  <c r="D4"/>
  <c r="A4"/>
  <c r="A5" s="1"/>
  <c r="A6" s="1"/>
  <c r="A7" s="1"/>
  <c r="A8" s="1"/>
  <c r="A9" s="1"/>
  <c r="A10" s="1"/>
  <c r="A11" s="1"/>
  <c r="A12" s="1"/>
  <c r="A14" s="1"/>
  <c r="A15" s="1"/>
  <c r="A16" s="1"/>
  <c r="A17" s="1"/>
  <c r="A18" s="1"/>
  <c r="A19" s="1"/>
  <c r="A20" s="1"/>
  <c r="A21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40" s="1"/>
  <c r="A41" s="1"/>
  <c r="A42" s="1"/>
  <c r="A43" s="1"/>
  <c r="A44" s="1"/>
  <c r="AV3"/>
  <c r="AD3"/>
  <c r="E3"/>
  <c r="D3"/>
  <c r="A4" i="16" l="1"/>
  <c r="A4" i="15"/>
  <c r="A4" i="14"/>
  <c r="A4" i="10"/>
  <c r="A4" i="6"/>
  <c r="D41" i="16" l="1"/>
  <c r="E41"/>
  <c r="D42"/>
  <c r="E42"/>
  <c r="D43"/>
  <c r="E43"/>
  <c r="D44"/>
  <c r="E44"/>
  <c r="E40"/>
  <c r="D40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E23"/>
  <c r="D23"/>
  <c r="D15"/>
  <c r="E15"/>
  <c r="D16"/>
  <c r="E16"/>
  <c r="D17"/>
  <c r="E17"/>
  <c r="D18"/>
  <c r="E18"/>
  <c r="D19"/>
  <c r="E19"/>
  <c r="D20"/>
  <c r="E20"/>
  <c r="D21"/>
  <c r="E21"/>
  <c r="AD14"/>
  <c r="AV14"/>
  <c r="E14"/>
  <c r="D14"/>
  <c r="D4"/>
  <c r="E4"/>
  <c r="D5"/>
  <c r="E5"/>
  <c r="D6"/>
  <c r="E6"/>
  <c r="D7"/>
  <c r="E7"/>
  <c r="D8"/>
  <c r="E8"/>
  <c r="D9"/>
  <c r="E9"/>
  <c r="D10"/>
  <c r="E10"/>
  <c r="D11"/>
  <c r="E11"/>
  <c r="D12"/>
  <c r="E12"/>
  <c r="AD3"/>
  <c r="AV3"/>
  <c r="E3"/>
  <c r="D3"/>
  <c r="D63" i="15"/>
  <c r="E63"/>
  <c r="D64"/>
  <c r="E64"/>
  <c r="D65"/>
  <c r="E65"/>
  <c r="D66"/>
  <c r="E66"/>
  <c r="E62"/>
  <c r="D62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E45"/>
  <c r="D45"/>
  <c r="F45"/>
  <c r="G45"/>
  <c r="H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D37"/>
  <c r="E37"/>
  <c r="D38"/>
  <c r="E38"/>
  <c r="D39"/>
  <c r="E39"/>
  <c r="D40"/>
  <c r="E40"/>
  <c r="D41"/>
  <c r="E41"/>
  <c r="D42"/>
  <c r="E42"/>
  <c r="D43"/>
  <c r="E43"/>
  <c r="E36"/>
  <c r="D36"/>
  <c r="D4"/>
  <c r="E4"/>
  <c r="D5"/>
  <c r="E5"/>
  <c r="D6"/>
  <c r="E6"/>
  <c r="D7"/>
  <c r="E7"/>
  <c r="D8"/>
  <c r="E8"/>
  <c r="D9"/>
  <c r="E9"/>
  <c r="D10"/>
  <c r="E10"/>
  <c r="D11"/>
  <c r="E11"/>
  <c r="E3"/>
  <c r="D3"/>
  <c r="D41" i="14"/>
  <c r="E41"/>
  <c r="D42"/>
  <c r="E42"/>
  <c r="D43"/>
  <c r="E43"/>
  <c r="D44"/>
  <c r="E44"/>
  <c r="E40"/>
  <c r="D40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E23"/>
  <c r="D23"/>
  <c r="D15"/>
  <c r="E15"/>
  <c r="D16"/>
  <c r="E16"/>
  <c r="D17"/>
  <c r="E17"/>
  <c r="D18"/>
  <c r="E18"/>
  <c r="D19"/>
  <c r="E19"/>
  <c r="D20"/>
  <c r="E20"/>
  <c r="D21"/>
  <c r="E21"/>
  <c r="E14"/>
  <c r="D14"/>
  <c r="D4"/>
  <c r="E4"/>
  <c r="D5"/>
  <c r="E5"/>
  <c r="D6"/>
  <c r="E6"/>
  <c r="D7"/>
  <c r="E7"/>
  <c r="D8"/>
  <c r="E8"/>
  <c r="D9"/>
  <c r="E9"/>
  <c r="D10"/>
  <c r="E10"/>
  <c r="D11"/>
  <c r="E11"/>
  <c r="D12"/>
  <c r="E12"/>
  <c r="E3"/>
  <c r="D3"/>
  <c r="D41" i="10"/>
  <c r="E41"/>
  <c r="D42"/>
  <c r="E42"/>
  <c r="D43"/>
  <c r="E43"/>
  <c r="D44"/>
  <c r="E44"/>
  <c r="E40"/>
  <c r="D40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E23"/>
  <c r="D23"/>
  <c r="D15"/>
  <c r="E15"/>
  <c r="D16"/>
  <c r="E16"/>
  <c r="D17"/>
  <c r="E17"/>
  <c r="D18"/>
  <c r="E18"/>
  <c r="D19"/>
  <c r="E19"/>
  <c r="D20"/>
  <c r="E20"/>
  <c r="D21"/>
  <c r="E21"/>
  <c r="E14"/>
  <c r="D14"/>
  <c r="D4"/>
  <c r="E4"/>
  <c r="D5"/>
  <c r="E5"/>
  <c r="D6"/>
  <c r="E6"/>
  <c r="D7"/>
  <c r="E7"/>
  <c r="D8"/>
  <c r="E8"/>
  <c r="D9"/>
  <c r="E9"/>
  <c r="D10"/>
  <c r="E10"/>
  <c r="D11"/>
  <c r="E11"/>
  <c r="D12"/>
  <c r="E12"/>
  <c r="E3"/>
  <c r="D3"/>
  <c r="J3" i="6" l="1"/>
  <c r="I3"/>
  <c r="A5" i="10"/>
  <c r="A6" s="1"/>
  <c r="A7" s="1"/>
  <c r="A8" s="1"/>
  <c r="A9" s="1"/>
  <c r="A10" s="1"/>
  <c r="A11" s="1"/>
  <c r="A12" s="1"/>
  <c r="A14" s="1"/>
  <c r="A15" s="1"/>
  <c r="A16" s="1"/>
  <c r="A17" s="1"/>
  <c r="A18" s="1"/>
  <c r="A19" s="1"/>
  <c r="A20" s="1"/>
  <c r="A21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40" s="1"/>
  <c r="A41" s="1"/>
  <c r="A42" s="1"/>
  <c r="A43" s="1"/>
  <c r="A44" s="1"/>
  <c r="A5" i="16"/>
  <c r="A6" s="1"/>
  <c r="A7" s="1"/>
  <c r="A8" s="1"/>
  <c r="A9" s="1"/>
  <c r="A10" s="1"/>
  <c r="A11" s="1"/>
  <c r="A12" s="1"/>
  <c r="A14" s="1"/>
  <c r="A15" s="1"/>
  <c r="A16" s="1"/>
  <c r="A17" s="1"/>
  <c r="A18" s="1"/>
  <c r="A19" s="1"/>
  <c r="A20" s="1"/>
  <c r="A21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40" s="1"/>
  <c r="A41" s="1"/>
  <c r="A42" s="1"/>
  <c r="A43" s="1"/>
  <c r="A44" s="1"/>
  <c r="A5" i="15"/>
  <c r="A6" s="1"/>
  <c r="A7" s="1"/>
  <c r="A8" s="1"/>
  <c r="A9" s="1"/>
  <c r="A10" s="1"/>
  <c r="A11" s="1"/>
  <c r="A36" s="1"/>
  <c r="A37" s="1"/>
  <c r="A38" s="1"/>
  <c r="A39" s="1"/>
  <c r="A40" s="1"/>
  <c r="A41" s="1"/>
  <c r="A42" s="1"/>
  <c r="A43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2" s="1"/>
  <c r="A63" s="1"/>
  <c r="A64" s="1"/>
  <c r="A65" s="1"/>
  <c r="A66" s="1"/>
  <c r="CI44" i="16"/>
  <c r="AV44"/>
  <c r="AD44"/>
  <c r="CI43"/>
  <c r="K40" i="6" s="1"/>
  <c r="AV43" i="16"/>
  <c r="J40" i="6" s="1"/>
  <c r="AD43" i="16"/>
  <c r="I40" i="6" s="1"/>
  <c r="CI42" i="16"/>
  <c r="K39" i="6" s="1"/>
  <c r="AV42" i="16"/>
  <c r="AD42"/>
  <c r="I39" i="6" s="1"/>
  <c r="CI41" i="16"/>
  <c r="AV41"/>
  <c r="J38" i="6" s="1"/>
  <c r="AD41" i="16"/>
  <c r="I38" i="6" s="1"/>
  <c r="CI40" i="16"/>
  <c r="AV40"/>
  <c r="J37" i="6" s="1"/>
  <c r="AD40" i="16"/>
  <c r="I37" i="6" s="1"/>
  <c r="CI38" i="16"/>
  <c r="K36" i="6" s="1"/>
  <c r="AV38" i="16"/>
  <c r="J36" i="6" s="1"/>
  <c r="AD38" i="16"/>
  <c r="I36" i="6" s="1"/>
  <c r="CI37" i="16"/>
  <c r="AV37"/>
  <c r="J35" i="6" s="1"/>
  <c r="AD37" i="16"/>
  <c r="I35" i="6" s="1"/>
  <c r="CI36" i="16"/>
  <c r="AV36"/>
  <c r="J34" i="6" s="1"/>
  <c r="AD36" i="16"/>
  <c r="I34" i="6" s="1"/>
  <c r="CI35" i="16"/>
  <c r="AV35"/>
  <c r="J33" i="6" s="1"/>
  <c r="AD35" i="16"/>
  <c r="I33" i="6" s="1"/>
  <c r="CI34" i="16"/>
  <c r="K32" i="6" s="1"/>
  <c r="AV34" i="16"/>
  <c r="J32" i="6" s="1"/>
  <c r="AD34" i="16"/>
  <c r="I32" i="6" s="1"/>
  <c r="CI33" i="16"/>
  <c r="AV33"/>
  <c r="J31" i="6" s="1"/>
  <c r="AD33" i="16"/>
  <c r="I31" i="6" s="1"/>
  <c r="CI32" i="16"/>
  <c r="AV32"/>
  <c r="J30" i="6" s="1"/>
  <c r="AD32" i="16"/>
  <c r="I30" i="6" s="1"/>
  <c r="CI31" i="16"/>
  <c r="AV31"/>
  <c r="J29" i="6" s="1"/>
  <c r="AD31" i="16"/>
  <c r="I29" i="6" s="1"/>
  <c r="CI30" i="16"/>
  <c r="K28" i="6" s="1"/>
  <c r="AV30" i="16"/>
  <c r="J28" i="6" s="1"/>
  <c r="AD30" i="16"/>
  <c r="I28" i="6" s="1"/>
  <c r="CI29" i="16"/>
  <c r="AV29"/>
  <c r="J27" i="6" s="1"/>
  <c r="AD29" i="16"/>
  <c r="I27" i="6" s="1"/>
  <c r="CI28" i="16"/>
  <c r="AV28"/>
  <c r="J26" i="6" s="1"/>
  <c r="AD28" i="16"/>
  <c r="I26" i="6" s="1"/>
  <c r="CI27" i="16"/>
  <c r="AV27"/>
  <c r="J25" i="6" s="1"/>
  <c r="AD27" i="16"/>
  <c r="I25" i="6" s="1"/>
  <c r="CI26" i="16"/>
  <c r="K24" i="6" s="1"/>
  <c r="AV26" i="16"/>
  <c r="J24" i="6" s="1"/>
  <c r="AD26" i="16"/>
  <c r="I24" i="6" s="1"/>
  <c r="CI25" i="16"/>
  <c r="AV25"/>
  <c r="J23" i="6" s="1"/>
  <c r="AD25" i="16"/>
  <c r="I23" i="6" s="1"/>
  <c r="CI24" i="16"/>
  <c r="AV24"/>
  <c r="J22" i="6" s="1"/>
  <c r="AD24" i="16"/>
  <c r="I22" i="6" s="1"/>
  <c r="CI23" i="16"/>
  <c r="AV23"/>
  <c r="J21" i="6" s="1"/>
  <c r="J45" i="15" s="1"/>
  <c r="AD23" i="16"/>
  <c r="I21" i="6" s="1"/>
  <c r="I45" i="15" s="1"/>
  <c r="CI21" i="16"/>
  <c r="AV21"/>
  <c r="AD21"/>
  <c r="CI20"/>
  <c r="AV20"/>
  <c r="AD20"/>
  <c r="CI19"/>
  <c r="AV19"/>
  <c r="AD19"/>
  <c r="CI18"/>
  <c r="AV18"/>
  <c r="AD18"/>
  <c r="CI17"/>
  <c r="AV17"/>
  <c r="AD17"/>
  <c r="CI16"/>
  <c r="AV16"/>
  <c r="AD16"/>
  <c r="CI15"/>
  <c r="AV15"/>
  <c r="AD15"/>
  <c r="CI14"/>
  <c r="CJ14" s="1"/>
  <c r="L13" i="6" s="1"/>
  <c r="CI12" i="16"/>
  <c r="K12" i="6" s="1"/>
  <c r="AV12" i="16"/>
  <c r="J12" i="6" s="1"/>
  <c r="AD12" i="16"/>
  <c r="I12" i="6" s="1"/>
  <c r="CI11" i="16"/>
  <c r="K11" i="6" s="1"/>
  <c r="AV11" i="16"/>
  <c r="J11" i="6" s="1"/>
  <c r="AD11" i="16"/>
  <c r="I11" i="6" s="1"/>
  <c r="CI10" i="16"/>
  <c r="AV10"/>
  <c r="J10" i="6" s="1"/>
  <c r="AD10" i="16"/>
  <c r="I10" i="6" s="1"/>
  <c r="CI9" i="16"/>
  <c r="AV9"/>
  <c r="J9" i="6" s="1"/>
  <c r="AD9" i="16"/>
  <c r="I9" i="6" s="1"/>
  <c r="CI8" i="16"/>
  <c r="K8" i="6" s="1"/>
  <c r="AV8" i="16"/>
  <c r="J8" i="6" s="1"/>
  <c r="AD8" i="16"/>
  <c r="I8" i="6" s="1"/>
  <c r="CI7" i="16"/>
  <c r="AV7"/>
  <c r="J7" i="6" s="1"/>
  <c r="AD7" i="16"/>
  <c r="I7" i="6" s="1"/>
  <c r="CI6" i="16"/>
  <c r="AV6"/>
  <c r="J6" i="6" s="1"/>
  <c r="AD6" i="16"/>
  <c r="I6" i="6" s="1"/>
  <c r="CI5" i="16"/>
  <c r="AV5"/>
  <c r="J5" i="6" s="1"/>
  <c r="AD5" i="16"/>
  <c r="I5" i="6" s="1"/>
  <c r="CI4" i="16"/>
  <c r="K4" i="6" s="1"/>
  <c r="AV4" i="16"/>
  <c r="J4" i="6" s="1"/>
  <c r="AD4" i="16"/>
  <c r="I4" i="6" s="1"/>
  <c r="CI3" i="16"/>
  <c r="CJ3" s="1"/>
  <c r="L3" i="6" s="1"/>
  <c r="CI66" i="15"/>
  <c r="AV66"/>
  <c r="AD66"/>
  <c r="CI65"/>
  <c r="AV65"/>
  <c r="AD65"/>
  <c r="CI64"/>
  <c r="AV64"/>
  <c r="AD64"/>
  <c r="CI63"/>
  <c r="AV63"/>
  <c r="AD63"/>
  <c r="CI62"/>
  <c r="AV62"/>
  <c r="AD62"/>
  <c r="CI60"/>
  <c r="AV60"/>
  <c r="AD60"/>
  <c r="CI59"/>
  <c r="AV59"/>
  <c r="AD59"/>
  <c r="CI58"/>
  <c r="AV58"/>
  <c r="AD58"/>
  <c r="CI57"/>
  <c r="AV57"/>
  <c r="AD57"/>
  <c r="CI56"/>
  <c r="AV56"/>
  <c r="AD56"/>
  <c r="CI55"/>
  <c r="AV55"/>
  <c r="AD55"/>
  <c r="CI54"/>
  <c r="AV54"/>
  <c r="AD54"/>
  <c r="CI53"/>
  <c r="AV53"/>
  <c r="AD53"/>
  <c r="CI52"/>
  <c r="AV52"/>
  <c r="AD52"/>
  <c r="CI51"/>
  <c r="AV51"/>
  <c r="AD51"/>
  <c r="CI50"/>
  <c r="AV50"/>
  <c r="AD50"/>
  <c r="CI49"/>
  <c r="AV49"/>
  <c r="AD49"/>
  <c r="CI48"/>
  <c r="AV48"/>
  <c r="AD48"/>
  <c r="CI47"/>
  <c r="AV47"/>
  <c r="AD47"/>
  <c r="CI46"/>
  <c r="AV46"/>
  <c r="AD46"/>
  <c r="CI45"/>
  <c r="CJ45" s="1"/>
  <c r="CI43"/>
  <c r="AV43"/>
  <c r="AD43"/>
  <c r="CI42"/>
  <c r="AV42"/>
  <c r="AD42"/>
  <c r="CI41"/>
  <c r="AV41"/>
  <c r="AD41"/>
  <c r="CI40"/>
  <c r="AV40"/>
  <c r="AD40"/>
  <c r="CI39"/>
  <c r="AV39"/>
  <c r="AD39"/>
  <c r="CI38"/>
  <c r="AV38"/>
  <c r="AD38"/>
  <c r="CI37"/>
  <c r="AV37"/>
  <c r="AD37"/>
  <c r="CI36"/>
  <c r="AV36"/>
  <c r="AD36"/>
  <c r="CI11"/>
  <c r="AV11"/>
  <c r="AD11"/>
  <c r="CI10"/>
  <c r="AV10"/>
  <c r="AD10"/>
  <c r="CI9"/>
  <c r="AV9"/>
  <c r="AD9"/>
  <c r="CI8"/>
  <c r="AV8"/>
  <c r="AD8"/>
  <c r="CI7"/>
  <c r="AV7"/>
  <c r="AD7"/>
  <c r="CI6"/>
  <c r="AV6"/>
  <c r="AD6"/>
  <c r="CI5"/>
  <c r="AV5"/>
  <c r="AD5"/>
  <c r="CI4"/>
  <c r="AV4"/>
  <c r="AD4"/>
  <c r="CI3"/>
  <c r="AV3"/>
  <c r="AD3"/>
  <c r="CI44" i="14"/>
  <c r="AV44"/>
  <c r="AD44"/>
  <c r="CI43"/>
  <c r="AV43"/>
  <c r="AD43"/>
  <c r="CI42"/>
  <c r="AV42"/>
  <c r="AD42"/>
  <c r="CI41"/>
  <c r="AV41"/>
  <c r="AD41"/>
  <c r="CI40"/>
  <c r="AV40"/>
  <c r="AD40"/>
  <c r="CI38"/>
  <c r="AV38"/>
  <c r="AD38"/>
  <c r="CI37"/>
  <c r="AV37"/>
  <c r="AD37"/>
  <c r="CI36"/>
  <c r="AV36"/>
  <c r="AD36"/>
  <c r="CI35"/>
  <c r="AV35"/>
  <c r="AD35"/>
  <c r="CI34"/>
  <c r="AV34"/>
  <c r="AD34"/>
  <c r="CI33"/>
  <c r="AV33"/>
  <c r="AD33"/>
  <c r="CI32"/>
  <c r="AV32"/>
  <c r="AD32"/>
  <c r="CI31"/>
  <c r="AV31"/>
  <c r="AD31"/>
  <c r="CI30"/>
  <c r="AV30"/>
  <c r="AD30"/>
  <c r="CI29"/>
  <c r="AV29"/>
  <c r="AD29"/>
  <c r="CI28"/>
  <c r="AV28"/>
  <c r="AD28"/>
  <c r="CI27"/>
  <c r="AV27"/>
  <c r="AD27"/>
  <c r="CI26"/>
  <c r="AV26"/>
  <c r="AD26"/>
  <c r="CI25"/>
  <c r="AV25"/>
  <c r="AD25"/>
  <c r="CI24"/>
  <c r="AV24"/>
  <c r="AD24"/>
  <c r="CI23"/>
  <c r="AV23"/>
  <c r="AD23"/>
  <c r="CI21"/>
  <c r="AV21"/>
  <c r="AD21"/>
  <c r="CI20"/>
  <c r="AV20"/>
  <c r="AD20"/>
  <c r="CI19"/>
  <c r="AV19"/>
  <c r="AD19"/>
  <c r="CI18"/>
  <c r="AV18"/>
  <c r="AD18"/>
  <c r="CI17"/>
  <c r="AV17"/>
  <c r="AD17"/>
  <c r="CI16"/>
  <c r="AV16"/>
  <c r="AD16"/>
  <c r="CI15"/>
  <c r="AV15"/>
  <c r="AD15"/>
  <c r="CI14"/>
  <c r="AV14"/>
  <c r="AD14"/>
  <c r="CI12"/>
  <c r="AV12"/>
  <c r="AD12"/>
  <c r="CI11"/>
  <c r="AV11"/>
  <c r="AD11"/>
  <c r="CI10"/>
  <c r="AV10"/>
  <c r="AD10"/>
  <c r="CI9"/>
  <c r="AV9"/>
  <c r="AD9"/>
  <c r="CI8"/>
  <c r="AV8"/>
  <c r="AD8"/>
  <c r="CI7"/>
  <c r="CJ7" s="1"/>
  <c r="AV7"/>
  <c r="AD7"/>
  <c r="CI6"/>
  <c r="AV6"/>
  <c r="AD6"/>
  <c r="CI5"/>
  <c r="AV5"/>
  <c r="AD5"/>
  <c r="CI4"/>
  <c r="AV4"/>
  <c r="AD4"/>
  <c r="A5"/>
  <c r="A6" s="1"/>
  <c r="A7" s="1"/>
  <c r="A8" s="1"/>
  <c r="A9" s="1"/>
  <c r="A10" s="1"/>
  <c r="A11" s="1"/>
  <c r="A12" s="1"/>
  <c r="A14" s="1"/>
  <c r="A15" s="1"/>
  <c r="A16" s="1"/>
  <c r="A17" s="1"/>
  <c r="A18" s="1"/>
  <c r="A19" s="1"/>
  <c r="A20" s="1"/>
  <c r="A21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40" s="1"/>
  <c r="A41" s="1"/>
  <c r="A42" s="1"/>
  <c r="A43" s="1"/>
  <c r="A44" s="1"/>
  <c r="CI3"/>
  <c r="AV3"/>
  <c r="AD3"/>
  <c r="CJ65" i="15" l="1"/>
  <c r="CJ30" i="14"/>
  <c r="CJ33"/>
  <c r="CJ39" i="15"/>
  <c r="CJ17" i="16"/>
  <c r="L16" i="6" s="1"/>
  <c r="CJ6" i="14"/>
  <c r="CJ11"/>
  <c r="CJ20"/>
  <c r="CJ25"/>
  <c r="CJ42"/>
  <c r="CJ58" i="15"/>
  <c r="CJ10"/>
  <c r="CJ48"/>
  <c r="CJ24" i="14"/>
  <c r="CJ29"/>
  <c r="CJ37"/>
  <c r="CJ5" i="15"/>
  <c r="CJ8"/>
  <c r="CJ53"/>
  <c r="CJ56"/>
  <c r="CJ18" i="16"/>
  <c r="L17" i="6" s="1"/>
  <c r="CJ18" i="14"/>
  <c r="CJ41"/>
  <c r="CJ4" i="15"/>
  <c r="CJ47"/>
  <c r="CJ52"/>
  <c r="CJ60"/>
  <c r="CJ9" i="16"/>
  <c r="L9" i="6" s="1"/>
  <c r="CJ16" i="16"/>
  <c r="L15" i="6" s="1"/>
  <c r="CJ21" i="16"/>
  <c r="L20" i="6" s="1"/>
  <c r="CJ12" i="14"/>
  <c r="CJ16"/>
  <c r="CJ35"/>
  <c r="CJ38" i="15"/>
  <c r="CJ43"/>
  <c r="CJ64"/>
  <c r="CJ7" i="16"/>
  <c r="L7" i="6" s="1"/>
  <c r="CJ8" i="16"/>
  <c r="L8" i="6" s="1"/>
  <c r="CJ34" i="16"/>
  <c r="L32" i="6" s="1"/>
  <c r="CJ28" i="16"/>
  <c r="L26" i="6" s="1"/>
  <c r="K26"/>
  <c r="CJ25" i="16"/>
  <c r="L23" i="6" s="1"/>
  <c r="K23"/>
  <c r="CJ31" i="16"/>
  <c r="L29" i="6" s="1"/>
  <c r="K29"/>
  <c r="CJ36" i="16"/>
  <c r="L34" i="6" s="1"/>
  <c r="K34"/>
  <c r="CJ27" i="16"/>
  <c r="L25" i="6" s="1"/>
  <c r="K25"/>
  <c r="CJ32" i="16"/>
  <c r="L30" i="6" s="1"/>
  <c r="K30"/>
  <c r="CJ37" i="16"/>
  <c r="L35" i="6" s="1"/>
  <c r="K35"/>
  <c r="CJ42" i="16"/>
  <c r="L39" i="6" s="1"/>
  <c r="J39"/>
  <c r="K7"/>
  <c r="CJ4" i="16"/>
  <c r="L4" i="6" s="1"/>
  <c r="CJ5" i="16"/>
  <c r="L5" i="6" s="1"/>
  <c r="CJ10" i="16"/>
  <c r="L10" i="6" s="1"/>
  <c r="CJ19" i="16"/>
  <c r="L18" i="6" s="1"/>
  <c r="CJ26" i="16"/>
  <c r="L24" i="6" s="1"/>
  <c r="CJ43" i="16"/>
  <c r="L40" i="6" s="1"/>
  <c r="K9"/>
  <c r="K5"/>
  <c r="CJ6" i="16"/>
  <c r="L6" i="6" s="1"/>
  <c r="CJ11" i="16"/>
  <c r="L11" i="6" s="1"/>
  <c r="CJ12" i="16"/>
  <c r="L12" i="6" s="1"/>
  <c r="CJ15" i="16"/>
  <c r="L14" i="6" s="1"/>
  <c r="CJ20" i="16"/>
  <c r="L19" i="6" s="1"/>
  <c r="CJ38" i="16"/>
  <c r="L36" i="6" s="1"/>
  <c r="CJ44" i="16"/>
  <c r="L41" i="6" s="1"/>
  <c r="CJ23" i="16"/>
  <c r="L21" i="6" s="1"/>
  <c r="L45" i="15" s="1"/>
  <c r="K21" i="6"/>
  <c r="K45" i="15" s="1"/>
  <c r="CJ33" i="16"/>
  <c r="L31" i="6" s="1"/>
  <c r="K31"/>
  <c r="CJ40" i="16"/>
  <c r="L37" i="6" s="1"/>
  <c r="K37"/>
  <c r="CJ24" i="16"/>
  <c r="L22" i="6" s="1"/>
  <c r="K22"/>
  <c r="CJ29" i="16"/>
  <c r="L27" i="6" s="1"/>
  <c r="K27"/>
  <c r="CJ35" i="16"/>
  <c r="L33" i="6" s="1"/>
  <c r="K33"/>
  <c r="CJ41" i="16"/>
  <c r="L38" i="6" s="1"/>
  <c r="K38"/>
  <c r="CJ30" i="16"/>
  <c r="L28" i="6" s="1"/>
  <c r="K10"/>
  <c r="K6"/>
  <c r="CJ7" i="15"/>
  <c r="CJ36"/>
  <c r="CJ41"/>
  <c r="CJ50"/>
  <c r="CJ55"/>
  <c r="CJ62"/>
  <c r="CJ3"/>
  <c r="CJ9"/>
  <c r="CJ37"/>
  <c r="CJ42"/>
  <c r="CJ46"/>
  <c r="CJ51"/>
  <c r="CJ57"/>
  <c r="CJ63"/>
  <c r="CJ6"/>
  <c r="CJ11"/>
  <c r="CJ40"/>
  <c r="CJ49"/>
  <c r="CJ54"/>
  <c r="CJ59"/>
  <c r="CJ66"/>
  <c r="CJ3" i="14"/>
  <c r="CJ4"/>
  <c r="CJ9"/>
  <c r="CJ15"/>
  <c r="CJ21"/>
  <c r="CJ27"/>
  <c r="CJ32"/>
  <c r="CJ38"/>
  <c r="CJ44"/>
  <c r="CJ5"/>
  <c r="CJ10"/>
  <c r="CJ17"/>
  <c r="CJ23"/>
  <c r="CJ28"/>
  <c r="CJ34"/>
  <c r="CJ40"/>
  <c r="CJ8"/>
  <c r="CJ14"/>
  <c r="CJ19"/>
  <c r="CJ26"/>
  <c r="CJ31"/>
  <c r="CJ36"/>
  <c r="CJ43"/>
  <c r="K3" i="6"/>
  <c r="CI44" i="10"/>
  <c r="AV44"/>
  <c r="AD44"/>
  <c r="CI43"/>
  <c r="AV43"/>
  <c r="AD43"/>
  <c r="CI42"/>
  <c r="AV42"/>
  <c r="AD42"/>
  <c r="CI41"/>
  <c r="AV41"/>
  <c r="AD41"/>
  <c r="CI40"/>
  <c r="AV40"/>
  <c r="AD40"/>
  <c r="CI38"/>
  <c r="AV38"/>
  <c r="AD38"/>
  <c r="CI37"/>
  <c r="AV37"/>
  <c r="AD37"/>
  <c r="CI36"/>
  <c r="AV36"/>
  <c r="AD36"/>
  <c r="CI35"/>
  <c r="AV35"/>
  <c r="AD35"/>
  <c r="CI34"/>
  <c r="AV34"/>
  <c r="AD34"/>
  <c r="CI33"/>
  <c r="AV33"/>
  <c r="AD33"/>
  <c r="CI32"/>
  <c r="AV32"/>
  <c r="AD32"/>
  <c r="CI31"/>
  <c r="AV31"/>
  <c r="AD31"/>
  <c r="CI30"/>
  <c r="AV30"/>
  <c r="AD30"/>
  <c r="CI29"/>
  <c r="AV29"/>
  <c r="AD29"/>
  <c r="CI28"/>
  <c r="AV28"/>
  <c r="AD28"/>
  <c r="CI27"/>
  <c r="AV27"/>
  <c r="AD27"/>
  <c r="CI26"/>
  <c r="AV26"/>
  <c r="AD26"/>
  <c r="CI25"/>
  <c r="AV25"/>
  <c r="AD25"/>
  <c r="CI24"/>
  <c r="AV24"/>
  <c r="AD24"/>
  <c r="CI23"/>
  <c r="AV23"/>
  <c r="AD23"/>
  <c r="CI21"/>
  <c r="AV21"/>
  <c r="AD21"/>
  <c r="CI20"/>
  <c r="AV20"/>
  <c r="AD20"/>
  <c r="CI19"/>
  <c r="AV19"/>
  <c r="AD19"/>
  <c r="CI18"/>
  <c r="AV18"/>
  <c r="AD18"/>
  <c r="CI17"/>
  <c r="AV17"/>
  <c r="AD17"/>
  <c r="CI16"/>
  <c r="AV16"/>
  <c r="AD16"/>
  <c r="CI15"/>
  <c r="AV15"/>
  <c r="AD15"/>
  <c r="CI14"/>
  <c r="AV14"/>
  <c r="AD14"/>
  <c r="CI12"/>
  <c r="AV12"/>
  <c r="AD12"/>
  <c r="CI11"/>
  <c r="AV11"/>
  <c r="AD11"/>
  <c r="CI10"/>
  <c r="AV10"/>
  <c r="AD10"/>
  <c r="CI9"/>
  <c r="AV9"/>
  <c r="AD9"/>
  <c r="CI8"/>
  <c r="AV8"/>
  <c r="AD8"/>
  <c r="CI7"/>
  <c r="AV7"/>
  <c r="AD7"/>
  <c r="CI6"/>
  <c r="AV6"/>
  <c r="AD6"/>
  <c r="CI5"/>
  <c r="AV5"/>
  <c r="AD5"/>
  <c r="CI4"/>
  <c r="AV4"/>
  <c r="AD4"/>
  <c r="CI3"/>
  <c r="AV3"/>
  <c r="AD3"/>
  <c r="CJ11" l="1"/>
  <c r="CJ18"/>
  <c r="CJ20"/>
  <c r="CJ38"/>
  <c r="CJ40"/>
  <c r="CJ9"/>
  <c r="CJ33"/>
  <c r="CJ42"/>
  <c r="CJ44"/>
  <c r="CJ24"/>
  <c r="CJ28"/>
  <c r="CJ31"/>
  <c r="CJ34"/>
  <c r="CJ36"/>
  <c r="CJ6"/>
  <c r="CJ8"/>
  <c r="CJ3"/>
  <c r="CJ5"/>
  <c r="CJ7"/>
  <c r="CJ10"/>
  <c r="CJ14"/>
  <c r="CJ17"/>
  <c r="CJ26"/>
  <c r="CJ30"/>
  <c r="CJ37"/>
  <c r="CJ16"/>
  <c r="CJ23"/>
  <c r="CJ27"/>
  <c r="CJ4"/>
  <c r="CJ12"/>
  <c r="CJ15"/>
  <c r="CJ19"/>
  <c r="CJ21"/>
  <c r="CJ25"/>
  <c r="CJ29"/>
  <c r="CJ32"/>
  <c r="CJ35"/>
  <c r="CJ41"/>
  <c r="CJ43"/>
  <c r="A5" i="6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</calcChain>
</file>

<file path=xl/comments1.xml><?xml version="1.0" encoding="utf-8"?>
<comments xmlns="http://schemas.openxmlformats.org/spreadsheetml/2006/main">
  <authors>
    <author>Shashi Kiran</author>
    <author>Neha Sharma</author>
  </authors>
  <commentList>
    <comment ref="AK3" authorId="0">
      <text>
        <r>
          <rPr>
            <b/>
            <sz val="9"/>
            <color indexed="81"/>
            <rFont val="Tahoma"/>
            <family val="2"/>
          </rPr>
          <t>Shashi Kiran:</t>
        </r>
        <r>
          <rPr>
            <sz val="9"/>
            <color indexed="81"/>
            <rFont val="Tahoma"/>
            <family val="2"/>
          </rPr>
          <t xml:space="preserve">
All QPs names missing in mail  </t>
        </r>
      </text>
    </comment>
    <comment ref="AI14" authorId="1">
      <text>
        <r>
          <rPr>
            <b/>
            <sz val="9"/>
            <color indexed="81"/>
            <rFont val="Tahoma"/>
            <family val="2"/>
          </rPr>
          <t>this document is in Tour &amp; Travel Validation Document</t>
        </r>
      </text>
    </comment>
    <comment ref="AK23" authorId="0">
      <text>
        <r>
          <rPr>
            <b/>
            <sz val="9"/>
            <color indexed="81"/>
            <rFont val="Tahoma"/>
            <family val="2"/>
          </rPr>
          <t>Shashi Kiran:</t>
        </r>
        <r>
          <rPr>
            <sz val="9"/>
            <color indexed="81"/>
            <rFont val="Tahoma"/>
            <family val="2"/>
          </rPr>
          <t xml:space="preserve">
All QPs names missing in mail  </t>
        </r>
      </text>
    </comment>
    <comment ref="AM23" authorId="0">
      <text>
        <r>
          <rPr>
            <b/>
            <sz val="9"/>
            <color indexed="81"/>
            <rFont val="Tahoma"/>
            <family val="2"/>
          </rPr>
          <t>Shashi Kiran:</t>
        </r>
        <r>
          <rPr>
            <sz val="9"/>
            <color indexed="81"/>
            <rFont val="Tahoma"/>
            <family val="2"/>
          </rPr>
          <t xml:space="preserve">
All QPs names missing in mail  </t>
        </r>
      </text>
    </comment>
    <comment ref="AJ40" authorId="0">
      <text>
        <r>
          <rPr>
            <b/>
            <sz val="9"/>
            <color indexed="81"/>
            <rFont val="Tahoma"/>
            <family val="2"/>
          </rPr>
          <t>Shashi Kiran:</t>
        </r>
        <r>
          <rPr>
            <sz val="9"/>
            <color indexed="81"/>
            <rFont val="Tahoma"/>
            <family val="2"/>
          </rPr>
          <t xml:space="preserve">
uincomplete comm</t>
        </r>
      </text>
    </comment>
    <comment ref="AN40" authorId="0">
      <text>
        <r>
          <rPr>
            <b/>
            <sz val="9"/>
            <color indexed="81"/>
            <rFont val="Tahoma"/>
            <family val="2"/>
          </rPr>
          <t>Shashi Kiran:</t>
        </r>
        <r>
          <rPr>
            <sz val="9"/>
            <color indexed="81"/>
            <rFont val="Tahoma"/>
            <family val="2"/>
          </rPr>
          <t xml:space="preserve">
which roles? </t>
        </r>
      </text>
    </comment>
  </commentList>
</comments>
</file>

<file path=xl/comments2.xml><?xml version="1.0" encoding="utf-8"?>
<comments xmlns="http://schemas.openxmlformats.org/spreadsheetml/2006/main">
  <authors>
    <author>Shashi Kiran</author>
  </authors>
  <commentList>
    <comment ref="BS45" authorId="0">
      <text>
        <r>
          <rPr>
            <b/>
            <sz val="9"/>
            <color indexed="81"/>
            <rFont val="Tahoma"/>
            <family val="2"/>
          </rPr>
          <t>Shashi Kiran:</t>
        </r>
        <r>
          <rPr>
            <sz val="9"/>
            <color indexed="81"/>
            <rFont val="Tahoma"/>
            <family val="2"/>
          </rPr>
          <t xml:space="preserve">
All QPs names missing in mail  </t>
        </r>
      </text>
    </comment>
    <comment ref="BW45" authorId="0">
      <text>
        <r>
          <rPr>
            <b/>
            <sz val="9"/>
            <color indexed="81"/>
            <rFont val="Tahoma"/>
            <family val="2"/>
          </rPr>
          <t>Shashi Kiran:</t>
        </r>
        <r>
          <rPr>
            <sz val="9"/>
            <color indexed="81"/>
            <rFont val="Tahoma"/>
            <family val="2"/>
          </rPr>
          <t xml:space="preserve">
shousld read citi reality services </t>
        </r>
      </text>
    </comment>
  </commentList>
</comments>
</file>

<file path=xl/comments3.xml><?xml version="1.0" encoding="utf-8"?>
<comments xmlns="http://schemas.openxmlformats.org/spreadsheetml/2006/main">
  <authors>
    <author>Shashi Kiran</author>
  </authors>
  <commentList>
    <comment ref="BS23" authorId="0">
      <text>
        <r>
          <rPr>
            <b/>
            <sz val="9"/>
            <color indexed="81"/>
            <rFont val="Tahoma"/>
            <family val="2"/>
          </rPr>
          <t>Shashi Kiran:</t>
        </r>
        <r>
          <rPr>
            <sz val="9"/>
            <color indexed="81"/>
            <rFont val="Tahoma"/>
            <family val="2"/>
          </rPr>
          <t xml:space="preserve">
All QPs names missing in mail  </t>
        </r>
      </text>
    </comment>
    <comment ref="BW23" authorId="0">
      <text>
        <r>
          <rPr>
            <b/>
            <sz val="9"/>
            <color indexed="81"/>
            <rFont val="Tahoma"/>
            <family val="2"/>
          </rPr>
          <t>Shashi Kiran:</t>
        </r>
        <r>
          <rPr>
            <sz val="9"/>
            <color indexed="81"/>
            <rFont val="Tahoma"/>
            <family val="2"/>
          </rPr>
          <t xml:space="preserve">
shousld read citi reality services </t>
        </r>
      </text>
    </comment>
  </commentList>
</comments>
</file>

<file path=xl/sharedStrings.xml><?xml version="1.0" encoding="utf-8"?>
<sst xmlns="http://schemas.openxmlformats.org/spreadsheetml/2006/main" count="9328" uniqueCount="343">
  <si>
    <t xml:space="preserve">Summary of Applications - Qualification Files </t>
  </si>
  <si>
    <t xml:space="preserve">S. No. </t>
  </si>
  <si>
    <t xml:space="preserve">Name of SSC </t>
  </si>
  <si>
    <t xml:space="preserve">Qualification Pack Title </t>
  </si>
  <si>
    <t xml:space="preserve">QP ID. </t>
  </si>
  <si>
    <t xml:space="preserve">Entry requirements </t>
  </si>
  <si>
    <t xml:space="preserve">Notional hours </t>
  </si>
  <si>
    <t xml:space="preserve">  </t>
  </si>
  <si>
    <t>THSC</t>
  </si>
  <si>
    <t xml:space="preserve">Progression / Occupation -leads to </t>
  </si>
  <si>
    <t>S.No</t>
  </si>
  <si>
    <t>Segment</t>
  </si>
  <si>
    <t>Job Role</t>
  </si>
  <si>
    <t>QP No</t>
  </si>
  <si>
    <t>NSQF Level</t>
  </si>
  <si>
    <t xml:space="preserve">Large Total </t>
  </si>
  <si>
    <t>Medium Total</t>
  </si>
  <si>
    <t xml:space="preserve">Small Total </t>
  </si>
  <si>
    <t>Total</t>
  </si>
  <si>
    <t>Large</t>
  </si>
  <si>
    <t>Medium</t>
  </si>
  <si>
    <t>Small</t>
  </si>
  <si>
    <t xml:space="preserve">Kuoni Destinations Management </t>
  </si>
  <si>
    <t>Swift travels</t>
  </si>
  <si>
    <t xml:space="preserve">Padikkal Tours and Travels </t>
  </si>
  <si>
    <t>Swagatam Tours Private Limited</t>
  </si>
  <si>
    <t xml:space="preserve">Air Travel Enterprises India Limited </t>
  </si>
  <si>
    <t xml:space="preserve">GoZo Tours and Travels </t>
  </si>
  <si>
    <t>Knight Frank</t>
  </si>
  <si>
    <t xml:space="preserve">Keys Hotels </t>
  </si>
  <si>
    <t xml:space="preserve">Frontline group </t>
  </si>
  <si>
    <t>PL Worldways</t>
  </si>
  <si>
    <t>Man Mandir Motels and Travels</t>
  </si>
  <si>
    <t>Welworth Travels Group of Companies</t>
  </si>
  <si>
    <t>Cosmopol Travel Pvt Ltd</t>
  </si>
  <si>
    <t>Hoysala Tours and Travels</t>
  </si>
  <si>
    <t>Ganesh travels</t>
  </si>
  <si>
    <t xml:space="preserve">Lakshmi Travels </t>
  </si>
  <si>
    <t>Rasi Travels and Cargo Pvt Ltd</t>
  </si>
  <si>
    <t xml:space="preserve">Hycinth hotels </t>
  </si>
  <si>
    <t>Hotel Park Inn, Jaipur</t>
  </si>
  <si>
    <t>Residency towers, Trivandrum</t>
  </si>
  <si>
    <t xml:space="preserve">SP Grand days, Trivandrum </t>
  </si>
  <si>
    <t>MIP Travels Pvt. Ltd.</t>
  </si>
  <si>
    <t>Travel Services</t>
  </si>
  <si>
    <t>Joel of Pearl Travels</t>
  </si>
  <si>
    <t>Holiday wizard</t>
  </si>
  <si>
    <t>Uniq Traveller</t>
  </si>
  <si>
    <t xml:space="preserve">VP Travels </t>
  </si>
  <si>
    <t xml:space="preserve">Narmada Holidays </t>
  </si>
  <si>
    <t xml:space="preserve">New Travel Experts </t>
  </si>
  <si>
    <t xml:space="preserve">The Dzongten Tours and Travels </t>
  </si>
  <si>
    <t xml:space="preserve">Rehoboth Tours and Travels </t>
  </si>
  <si>
    <t xml:space="preserve">Adarsh Tours and Travels </t>
  </si>
  <si>
    <t xml:space="preserve">GoKleen </t>
  </si>
  <si>
    <t xml:space="preserve">Namyo Tourism Management Services </t>
  </si>
  <si>
    <t>The Malabar house</t>
  </si>
  <si>
    <t xml:space="preserve">Eclat </t>
  </si>
  <si>
    <t xml:space="preserve">Shree Investors and travels  </t>
  </si>
  <si>
    <t>Trail Blazer Tours</t>
  </si>
  <si>
    <t>Akbar Travels</t>
  </si>
  <si>
    <t>Manla Homes Resort</t>
  </si>
  <si>
    <t>Utility Projects &amp; Services</t>
  </si>
  <si>
    <t>Palmshore Multicuisine Restaurant</t>
  </si>
  <si>
    <t>Duet India Hotels</t>
  </si>
  <si>
    <t>Old World</t>
  </si>
  <si>
    <t xml:space="preserve">Sarovar Portico </t>
  </si>
  <si>
    <t>Radisson Blu</t>
  </si>
  <si>
    <t>Indian Mountaineering Foundation</t>
  </si>
  <si>
    <t>Harry's Singapore</t>
  </si>
  <si>
    <t>Hotel Planet Mount</t>
  </si>
  <si>
    <t xml:space="preserve">Cushman and Wakefield India </t>
  </si>
  <si>
    <t>DIH Project management Pvt Ltd</t>
  </si>
  <si>
    <t xml:space="preserve">Bikanervala Foods Pvt Ltd </t>
  </si>
  <si>
    <t>Dusters</t>
  </si>
  <si>
    <t>GRT Hotel Group</t>
  </si>
  <si>
    <t>Aloft Hotel, Chennai</t>
  </si>
  <si>
    <t xml:space="preserve">Select Group </t>
  </si>
  <si>
    <t>G4S India</t>
  </si>
  <si>
    <t xml:space="preserve">JSMC Facility services pvt ltd </t>
  </si>
  <si>
    <t>ServiceMax Facility Management Pvt Ltd</t>
  </si>
  <si>
    <t xml:space="preserve">City facility management </t>
  </si>
  <si>
    <t>Facility Services Pvt. Ltd.</t>
  </si>
  <si>
    <t>Mr Vaibhav Kumar</t>
  </si>
  <si>
    <t>Sri Sahasra Homes</t>
  </si>
  <si>
    <t>Sri Pranave Homes</t>
  </si>
  <si>
    <t>Sri Vijay Balaji Homes</t>
  </si>
  <si>
    <t>IHC Ltd</t>
  </si>
  <si>
    <t>My Fortune</t>
  </si>
  <si>
    <t>Mandawa Haveli</t>
  </si>
  <si>
    <t>Hotel Castle Mandawa Pvt Ltd</t>
  </si>
  <si>
    <t xml:space="preserve">Bal samand garden retreat </t>
  </si>
  <si>
    <t>Park Avenue Hotel</t>
  </si>
  <si>
    <t>Status</t>
  </si>
  <si>
    <t>Hotel</t>
  </si>
  <si>
    <t xml:space="preserve">Everstone Capital </t>
  </si>
  <si>
    <t xml:space="preserve">Oberoi </t>
  </si>
  <si>
    <t>Sarovar Hotels Pvt Ltd</t>
  </si>
  <si>
    <t>La Marvella</t>
  </si>
  <si>
    <t xml:space="preserve">St Marks hotel </t>
  </si>
  <si>
    <t>Sabari hotels</t>
  </si>
  <si>
    <t>Biverah hotel and suites</t>
  </si>
  <si>
    <t xml:space="preserve">Amarpreet hotel </t>
  </si>
  <si>
    <t xml:space="preserve">Pan India Foods </t>
  </si>
  <si>
    <t>Hotel Bhagini Palace</t>
  </si>
  <si>
    <t xml:space="preserve">Angels in my Kitchen </t>
  </si>
  <si>
    <t>Jayamahal Palace</t>
  </si>
  <si>
    <t>Shintrewadi</t>
  </si>
  <si>
    <t>Hotel Mount Siniolchu</t>
  </si>
  <si>
    <t xml:space="preserve">ABM Lodge </t>
  </si>
  <si>
    <t>Specialty Restaurants Ltd</t>
  </si>
  <si>
    <t>Lemon Tree</t>
  </si>
  <si>
    <t>Citrus hotels</t>
  </si>
  <si>
    <t xml:space="preserve">Pind Balluchi </t>
  </si>
  <si>
    <t xml:space="preserve">Maharani bagh orchard retreat </t>
  </si>
  <si>
    <t>Connaught house</t>
  </si>
  <si>
    <t>Sardar samand lake resorts</t>
  </si>
  <si>
    <t>Restaurant</t>
  </si>
  <si>
    <t xml:space="preserve">Everstone capital </t>
  </si>
  <si>
    <t xml:space="preserve">Taj Palace hotel </t>
  </si>
  <si>
    <t xml:space="preserve">Vapour </t>
  </si>
  <si>
    <t>Hotel Vijay</t>
  </si>
  <si>
    <t>Angels in my Kitchen</t>
  </si>
  <si>
    <t xml:space="preserve">Nurturing green </t>
  </si>
  <si>
    <t xml:space="preserve">Fort Kochi </t>
  </si>
  <si>
    <t xml:space="preserve">Gilly's resto bar </t>
  </si>
  <si>
    <t>Earth Rasa</t>
  </si>
  <si>
    <t xml:space="preserve">Khaaja Chowk </t>
  </si>
  <si>
    <t xml:space="preserve">Ginger Tiger </t>
  </si>
  <si>
    <t xml:space="preserve">déjà vu </t>
  </si>
  <si>
    <t xml:space="preserve">I &amp; Monkey </t>
  </si>
  <si>
    <t>Barbeque factory</t>
  </si>
  <si>
    <t>PH4 food and beverage pvt ltd</t>
  </si>
  <si>
    <t xml:space="preserve">Bell pepper hospitality </t>
  </si>
  <si>
    <t>Hotel city tower</t>
  </si>
  <si>
    <t>Hotel Meena</t>
  </si>
  <si>
    <t>Kailash Canteen &amp; Mess</t>
  </si>
  <si>
    <t>Jubilant foodworks</t>
  </si>
  <si>
    <t>WOSS</t>
  </si>
  <si>
    <t>Q4201</t>
  </si>
  <si>
    <t>Q4521</t>
  </si>
  <si>
    <t>Q4517</t>
  </si>
  <si>
    <t>Q4501</t>
  </si>
  <si>
    <t>Q4509</t>
  </si>
  <si>
    <t>Q4304</t>
  </si>
  <si>
    <t>Q4402</t>
  </si>
  <si>
    <t>Q4502</t>
  </si>
  <si>
    <t>Q4405</t>
  </si>
  <si>
    <t>Q4202</t>
  </si>
  <si>
    <t>Q5602</t>
  </si>
  <si>
    <t>Q5801</t>
  </si>
  <si>
    <t>Q5901</t>
  </si>
  <si>
    <t>Q5707</t>
  </si>
  <si>
    <t>Q5708</t>
  </si>
  <si>
    <t>Q5709</t>
  </si>
  <si>
    <t>Q5701</t>
  </si>
  <si>
    <t>Q5802</t>
  </si>
  <si>
    <t>Q0302</t>
  </si>
  <si>
    <t>Q0103</t>
  </si>
  <si>
    <t>Q0306</t>
  </si>
  <si>
    <t>Q0405</t>
  </si>
  <si>
    <t>Q0106</t>
  </si>
  <si>
    <t>Q0307</t>
  </si>
  <si>
    <t>Q0109</t>
  </si>
  <si>
    <t>Q0501</t>
  </si>
  <si>
    <t>Q0108</t>
  </si>
  <si>
    <t>Q0208</t>
  </si>
  <si>
    <t>Q0207</t>
  </si>
  <si>
    <t>Q0205</t>
  </si>
  <si>
    <t>Q0204</t>
  </si>
  <si>
    <t>Q0305</t>
  </si>
  <si>
    <t>Q0403</t>
  </si>
  <si>
    <t>Cruise-Boat Jetty In-charge</t>
  </si>
  <si>
    <t>Q7601</t>
  </si>
  <si>
    <t>Q3002</t>
  </si>
  <si>
    <t>Q2903</t>
  </si>
  <si>
    <t>Q3303</t>
  </si>
  <si>
    <t>Q2703</t>
  </si>
  <si>
    <t>Q3007</t>
  </si>
  <si>
    <t>Restaurant-Counter Sale Executive</t>
  </si>
  <si>
    <t>Restaurant-Kitchen Helper</t>
  </si>
  <si>
    <t>Restaurant-Trainee Chef</t>
  </si>
  <si>
    <t xml:space="preserve">Restaurant-Street Food Vendor </t>
  </si>
  <si>
    <t>Hotel-Sous Chef</t>
  </si>
  <si>
    <t>Hotel-Outlet Manager</t>
  </si>
  <si>
    <t>Hotel-Laundry Valet</t>
  </si>
  <si>
    <t>Hotel-Laundry Machine Operator</t>
  </si>
  <si>
    <t>Hotel-Housekeeping Manager</t>
  </si>
  <si>
    <t>Hotel-Housekeeping Executive</t>
  </si>
  <si>
    <t>Hotel-Guest Relations Manager</t>
  </si>
  <si>
    <t>Hotel-Guest House Caretaker</t>
  </si>
  <si>
    <t>Hotel-Front Office Executive</t>
  </si>
  <si>
    <t>Hotel-F&amp;B Service Trainee</t>
  </si>
  <si>
    <t>Hotel-Duty Manager</t>
  </si>
  <si>
    <t>Hotel-Commi 1</t>
  </si>
  <si>
    <t>Hotel-Captain</t>
  </si>
  <si>
    <t>Hotel-Bell Captain</t>
  </si>
  <si>
    <t>Hotel-Bartender</t>
  </si>
  <si>
    <t>FM-Water Tank Cleaner</t>
  </si>
  <si>
    <t>FM-Surface Polisher</t>
  </si>
  <si>
    <t>FM-Facility Supervisor</t>
  </si>
  <si>
    <t>FM-Assistant Facility Manager</t>
  </si>
  <si>
    <t>FM-Facility Management Executive</t>
  </si>
  <si>
    <t>FM-Assistant Catering Manager</t>
  </si>
  <si>
    <t>FM-Billing Executive</t>
  </si>
  <si>
    <t>Besta Tours</t>
  </si>
  <si>
    <t xml:space="preserve">Glimpse Tours and travels </t>
  </si>
  <si>
    <t>Kritiways</t>
  </si>
  <si>
    <t xml:space="preserve">Transport Coordinator </t>
  </si>
  <si>
    <t xml:space="preserve">kuoni Destinations Management </t>
  </si>
  <si>
    <t xml:space="preserve">E-Mail </t>
  </si>
  <si>
    <t>Letter</t>
  </si>
  <si>
    <t xml:space="preserve">Letter </t>
  </si>
  <si>
    <t>E-Mail</t>
  </si>
  <si>
    <t>Emali</t>
  </si>
  <si>
    <t xml:space="preserve">E-mail </t>
  </si>
  <si>
    <t>Facility Store Keeper</t>
  </si>
  <si>
    <t>Sudharshan Facilities Pvt Ltd</t>
  </si>
  <si>
    <t>Sodexo</t>
  </si>
  <si>
    <t>Harry's India Pvt Ltd</t>
  </si>
  <si>
    <t>Hi-Tech Builders</t>
  </si>
  <si>
    <t>Billing Executive</t>
  </si>
  <si>
    <t>Assistant Catering Manager</t>
  </si>
  <si>
    <t>Assistant Facility Manager</t>
  </si>
  <si>
    <t>Facility Management Executive</t>
  </si>
  <si>
    <t>Facility Supervisor</t>
  </si>
  <si>
    <t>Adayar Gate Hotels Ltd.</t>
  </si>
  <si>
    <t>Surface Polisher</t>
  </si>
  <si>
    <t>Water Tank Cleaner</t>
  </si>
  <si>
    <t>E-mail</t>
  </si>
  <si>
    <t>Bartender</t>
  </si>
  <si>
    <t>Bell Captain</t>
  </si>
  <si>
    <t>Captain</t>
  </si>
  <si>
    <t>Commi 1</t>
  </si>
  <si>
    <t>Hotel Janpath</t>
  </si>
  <si>
    <t>Duty Manager</t>
  </si>
  <si>
    <t xml:space="preserve">Hotel city home </t>
  </si>
  <si>
    <t>F&amp;B Service Trainee</t>
  </si>
  <si>
    <t>Front Office Executive</t>
  </si>
  <si>
    <t>Guest House Caretaker</t>
  </si>
  <si>
    <t>Guest Relations Manager</t>
  </si>
  <si>
    <t>Housekeeping Executive</t>
  </si>
  <si>
    <t>Housekeeping Manager</t>
  </si>
  <si>
    <t>Laundry Machine Operator</t>
  </si>
  <si>
    <t>Laundry Valet</t>
  </si>
  <si>
    <t>Outlet Manager</t>
  </si>
  <si>
    <t>Mc Donalds (Hardcastle Restaurants)</t>
  </si>
  <si>
    <t>Sous Chef</t>
  </si>
  <si>
    <t>Cruise</t>
  </si>
  <si>
    <t>Email/ Letter</t>
  </si>
  <si>
    <t>Letter / Email</t>
  </si>
  <si>
    <t>Email</t>
  </si>
  <si>
    <t>Letter/ Email</t>
  </si>
  <si>
    <t xml:space="preserve">Embassy restaurant </t>
  </si>
  <si>
    <t>Tasanaya Hospitality</t>
  </si>
  <si>
    <t>Cleaner-Roadside Eatery</t>
  </si>
  <si>
    <t>Counter Sale Executive</t>
  </si>
  <si>
    <t>Kitchen Helper</t>
  </si>
  <si>
    <t>Trainee Chef</t>
  </si>
  <si>
    <t>Facilities Management (Large, medum, small categorisation is irrelevant for FM QPs)</t>
  </si>
  <si>
    <t>Base Camp Manager</t>
  </si>
  <si>
    <t xml:space="preserve">Bungee Jump Guide </t>
  </si>
  <si>
    <t xml:space="preserve">Heritage Tour Guide </t>
  </si>
  <si>
    <t>Paragliding Coach</t>
  </si>
  <si>
    <t>Team Leader</t>
  </si>
  <si>
    <t>Tour Escort</t>
  </si>
  <si>
    <t xml:space="preserve">Tour Guide </t>
  </si>
  <si>
    <t>Tour Manager</t>
  </si>
  <si>
    <t xml:space="preserve">Tour Vehicle Driver </t>
  </si>
  <si>
    <t>Street Food Vendor (S/M/L categorisation irrelevant)</t>
  </si>
  <si>
    <t>Tours and Travel</t>
  </si>
  <si>
    <t xml:space="preserve">Tours and Travel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</si>
  <si>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Small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</si>
  <si>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Large</t>
  </si>
  <si>
    <t>Industry validation (Large:Medium:Small)</t>
  </si>
  <si>
    <t xml:space="preserve">T&amp;T-Transport Coordinator </t>
  </si>
  <si>
    <t>T&amp;T-Base Camp Manager</t>
  </si>
  <si>
    <t xml:space="preserve">T&amp;T-Bungee Jump Guide </t>
  </si>
  <si>
    <t xml:space="preserve">T&amp;T-Heritage Tour Guide </t>
  </si>
  <si>
    <t>T&amp;T-Paragliding Coach</t>
  </si>
  <si>
    <t>T&amp;T-Team Leader</t>
  </si>
  <si>
    <t>T&amp;T-Tour Escort</t>
  </si>
  <si>
    <t xml:space="preserve">T&amp;T-Tour Guide </t>
  </si>
  <si>
    <t>T&amp;T-Tour Manager</t>
  </si>
  <si>
    <t xml:space="preserve">T&amp;T-Tour Vehicle Driver </t>
  </si>
  <si>
    <t>FM-Facility Store Keeper</t>
  </si>
  <si>
    <t>Total Validations</t>
  </si>
  <si>
    <t>Please refer to e-mail. Large / Medium/ Small is irrelevant because of over 90% outsourcing and hence overlap of segmentation.</t>
  </si>
  <si>
    <t>Please refer to e-mail agreement. Large / Medium/ Small is irrelevant because of 100% unorganised sector players in the small segment only.</t>
  </si>
  <si>
    <t xml:space="preserve">NSQF level </t>
  </si>
  <si>
    <t>Transport Duty Officer/ Self Employment</t>
  </si>
  <si>
    <t>12th Standard passed</t>
  </si>
  <si>
    <t>Graduate</t>
  </si>
  <si>
    <t>Mountaineering Instructor</t>
  </si>
  <si>
    <t>10th Standard passed</t>
  </si>
  <si>
    <t>Self Employment/ Base Camp Manager</t>
  </si>
  <si>
    <t>Self Employment/ Tour Guide</t>
  </si>
  <si>
    <t>Diploma (Aeronautics)</t>
  </si>
  <si>
    <t>Sel Employment</t>
  </si>
  <si>
    <t xml:space="preserve">General Manager - Tours &amp; Travel </t>
  </si>
  <si>
    <t>Self Employment</t>
  </si>
  <si>
    <t>Travel Consultant/ Ticketing Consultant</t>
  </si>
  <si>
    <t>Diploma</t>
  </si>
  <si>
    <t>NA</t>
  </si>
  <si>
    <t>8th Standard Passed</t>
  </si>
  <si>
    <t>Procurement Executive - Facilities</t>
  </si>
  <si>
    <t>QSR Coordinator</t>
  </si>
  <si>
    <t>Graduate in HM</t>
  </si>
  <si>
    <t>Catering Manager</t>
  </si>
  <si>
    <t>Facility Manager</t>
  </si>
  <si>
    <t>Primary education</t>
  </si>
  <si>
    <t>Bar Manager</t>
  </si>
  <si>
    <t>Concierge</t>
  </si>
  <si>
    <t>8th Standard Passed + 3 yrs as F&amp;B Steward</t>
  </si>
  <si>
    <t>8th Standard Passed + 3 yrs as Bell Boy</t>
  </si>
  <si>
    <t>8th Standard passed</t>
  </si>
  <si>
    <t>Commi 1; Pastry Chef</t>
  </si>
  <si>
    <t xml:space="preserve">Food Server </t>
  </si>
  <si>
    <t>Front Desk Officer - Restaurant</t>
  </si>
  <si>
    <t>Executive Chef</t>
  </si>
  <si>
    <t>F&amp;B Manager/ Banquet Manager</t>
  </si>
  <si>
    <t>Laundry Manager</t>
  </si>
  <si>
    <t>Executive Housekeeper</t>
  </si>
  <si>
    <t>Housekeeping Supervisor</t>
  </si>
  <si>
    <t>Executive Floor Manager</t>
  </si>
  <si>
    <t>F&amp;B Service Steward</t>
  </si>
  <si>
    <t>Front Office Manager</t>
  </si>
  <si>
    <t>8th Standard passed + 3 years as Commi 2</t>
  </si>
  <si>
    <t>Chef-de-partie</t>
  </si>
  <si>
    <t>Captain - Boat Jetty</t>
  </si>
  <si>
    <t>Rest.-Cleaner-Roadside Eatery</t>
  </si>
  <si>
    <t xml:space="preserve">validation recd </t>
  </si>
  <si>
    <t>Keys- UEI Gobal</t>
  </si>
  <si>
    <t>Citi Realty Services</t>
  </si>
  <si>
    <t>Letter/Email Sent to Shashi &amp; Rajiv Sir</t>
  </si>
  <si>
    <t>Validation + Letter/email with Shashi ji</t>
  </si>
  <si>
    <t>Validation+letter/email with Sahshi ji</t>
  </si>
  <si>
    <t>U K Facility Service</t>
  </si>
  <si>
    <t>My kitchen</t>
  </si>
  <si>
    <t>VP Travels</t>
  </si>
  <si>
    <t>Validation + letter/email with Shashi ji</t>
  </si>
  <si>
    <t>Quetzal café</t>
  </si>
  <si>
    <t>Validation+letter/email with Shashi ji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</si>
</sst>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3" xfId="0" applyFont="1" applyFill="1" applyBorder="1"/>
    <xf numFmtId="0" fontId="5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3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3" borderId="4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3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3" fillId="3" borderId="0" xfId="0" applyFont="1" applyFill="1"/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wrapText="1"/>
    </xf>
    <xf numFmtId="0" fontId="5" fillId="5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3" fillId="0" borderId="1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SDA/Desktop/Tourism%20and%20Hospitality/Supporting%20Docs/Copy%20of%20Summary%20of%20Applications&amp;Validations-THSC-Aug26QR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applications"/>
      <sheetName val="Validations-Large"/>
      <sheetName val="Validations-Medium"/>
      <sheetName val="Validations-Small"/>
      <sheetName val="Validations-Total"/>
    </sheetNames>
    <sheetDataSet>
      <sheetData sheetId="0">
        <row r="3">
          <cell r="D3" t="str">
            <v>Q4201</v>
          </cell>
          <cell r="E3">
            <v>5</v>
          </cell>
        </row>
        <row r="4">
          <cell r="D4" t="str">
            <v>Q4521</v>
          </cell>
          <cell r="E4">
            <v>6</v>
          </cell>
        </row>
        <row r="5">
          <cell r="D5" t="str">
            <v>Q4517</v>
          </cell>
          <cell r="E5">
            <v>5</v>
          </cell>
        </row>
        <row r="6">
          <cell r="D6" t="str">
            <v>Q4501</v>
          </cell>
          <cell r="E6">
            <v>4</v>
          </cell>
        </row>
        <row r="7">
          <cell r="D7" t="str">
            <v>Q4509</v>
          </cell>
          <cell r="E7">
            <v>6</v>
          </cell>
        </row>
        <row r="8">
          <cell r="D8" t="str">
            <v>Q4304</v>
          </cell>
          <cell r="E8">
            <v>6</v>
          </cell>
        </row>
        <row r="9">
          <cell r="D9" t="str">
            <v>Q4402</v>
          </cell>
          <cell r="E9">
            <v>4</v>
          </cell>
        </row>
        <row r="10">
          <cell r="D10" t="str">
            <v>Q4502</v>
          </cell>
          <cell r="E10">
            <v>4</v>
          </cell>
        </row>
        <row r="11">
          <cell r="D11" t="str">
            <v>Q4405</v>
          </cell>
          <cell r="E11">
            <v>6</v>
          </cell>
        </row>
        <row r="12">
          <cell r="D12" t="str">
            <v>Q4202</v>
          </cell>
          <cell r="E12">
            <v>4</v>
          </cell>
        </row>
        <row r="13">
          <cell r="D13" t="str">
            <v>Q5602</v>
          </cell>
          <cell r="E13">
            <v>4</v>
          </cell>
        </row>
        <row r="14">
          <cell r="D14" t="str">
            <v>Q5801</v>
          </cell>
          <cell r="E14">
            <v>4</v>
          </cell>
        </row>
        <row r="15">
          <cell r="D15" t="str">
            <v>Q5901</v>
          </cell>
          <cell r="E15">
            <v>6</v>
          </cell>
        </row>
        <row r="16">
          <cell r="D16" t="str">
            <v>Q5707</v>
          </cell>
          <cell r="E16">
            <v>7</v>
          </cell>
        </row>
        <row r="17">
          <cell r="D17" t="str">
            <v>Q5708</v>
          </cell>
          <cell r="E17">
            <v>6</v>
          </cell>
        </row>
        <row r="18">
          <cell r="D18" t="str">
            <v>Q5709</v>
          </cell>
          <cell r="E18">
            <v>5</v>
          </cell>
        </row>
        <row r="19">
          <cell r="D19" t="str">
            <v>Q5701</v>
          </cell>
          <cell r="E19">
            <v>4</v>
          </cell>
        </row>
        <row r="20">
          <cell r="D20" t="str">
            <v>Q5802</v>
          </cell>
          <cell r="E20">
            <v>4</v>
          </cell>
        </row>
        <row r="21">
          <cell r="D21" t="str">
            <v>Q0302</v>
          </cell>
          <cell r="E21">
            <v>5</v>
          </cell>
          <cell r="F21" t="str">
            <v>Diploma</v>
          </cell>
          <cell r="G21">
            <v>300</v>
          </cell>
          <cell r="H21" t="str">
            <v>Bar Manager</v>
          </cell>
          <cell r="I21">
            <v>18</v>
          </cell>
          <cell r="J21">
            <v>16</v>
          </cell>
          <cell r="K21">
            <v>15</v>
          </cell>
          <cell r="L21">
            <v>49</v>
          </cell>
        </row>
        <row r="22">
          <cell r="D22" t="str">
            <v>Q0103</v>
          </cell>
          <cell r="E22">
            <v>5</v>
          </cell>
        </row>
        <row r="23">
          <cell r="D23" t="str">
            <v>Q0306</v>
          </cell>
          <cell r="E23">
            <v>6</v>
          </cell>
        </row>
        <row r="24">
          <cell r="D24" t="str">
            <v>Q0405</v>
          </cell>
          <cell r="E24">
            <v>5</v>
          </cell>
        </row>
        <row r="25">
          <cell r="D25" t="str">
            <v>Q0106</v>
          </cell>
          <cell r="E25">
            <v>7</v>
          </cell>
        </row>
        <row r="26">
          <cell r="D26" t="str">
            <v>Q0307</v>
          </cell>
          <cell r="E26">
            <v>3</v>
          </cell>
        </row>
        <row r="27">
          <cell r="D27" t="str">
            <v>Q0109</v>
          </cell>
          <cell r="E27">
            <v>5</v>
          </cell>
        </row>
        <row r="28">
          <cell r="D28" t="str">
            <v>Q0501</v>
          </cell>
          <cell r="E28">
            <v>5</v>
          </cell>
        </row>
        <row r="29">
          <cell r="D29" t="str">
            <v>Q0108</v>
          </cell>
          <cell r="E29">
            <v>6</v>
          </cell>
        </row>
        <row r="30">
          <cell r="D30" t="str">
            <v>Q0208</v>
          </cell>
          <cell r="E30">
            <v>5</v>
          </cell>
        </row>
        <row r="31">
          <cell r="D31" t="str">
            <v>Q0207</v>
          </cell>
          <cell r="E31">
            <v>7</v>
          </cell>
        </row>
        <row r="32">
          <cell r="D32" t="str">
            <v>Q0205</v>
          </cell>
          <cell r="E32">
            <v>4</v>
          </cell>
        </row>
        <row r="33">
          <cell r="D33" t="str">
            <v>Q0204</v>
          </cell>
          <cell r="E33">
            <v>3</v>
          </cell>
        </row>
        <row r="34">
          <cell r="D34" t="str">
            <v>Q0305</v>
          </cell>
          <cell r="E34">
            <v>7</v>
          </cell>
        </row>
        <row r="35">
          <cell r="D35" t="str">
            <v>Q0403</v>
          </cell>
          <cell r="E35">
            <v>7</v>
          </cell>
        </row>
        <row r="36">
          <cell r="D36" t="str">
            <v>Q7601</v>
          </cell>
          <cell r="E36">
            <v>5</v>
          </cell>
        </row>
        <row r="37">
          <cell r="D37" t="str">
            <v>Q3002</v>
          </cell>
          <cell r="E37">
            <v>1</v>
          </cell>
        </row>
        <row r="38">
          <cell r="D38" t="str">
            <v>Q2903</v>
          </cell>
          <cell r="E38">
            <v>4</v>
          </cell>
        </row>
        <row r="39">
          <cell r="D39" t="str">
            <v>Q3303</v>
          </cell>
          <cell r="E39">
            <v>2</v>
          </cell>
        </row>
        <row r="40">
          <cell r="D40" t="str">
            <v>Q2703</v>
          </cell>
          <cell r="E40">
            <v>3</v>
          </cell>
        </row>
        <row r="41">
          <cell r="D41" t="str">
            <v>Q3007</v>
          </cell>
          <cell r="E41">
            <v>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workbookViewId="0">
      <selection activeCell="F12" sqref="F12"/>
    </sheetView>
  </sheetViews>
  <sheetFormatPr defaultRowHeight="15"/>
  <cols>
    <col min="1" max="1" width="4.7109375" style="50" customWidth="1"/>
    <col min="2" max="2" width="6.28515625" style="50" customWidth="1"/>
    <col min="3" max="3" width="25.140625" style="50" customWidth="1"/>
    <col min="4" max="4" width="7.140625" style="50" customWidth="1"/>
    <col min="5" max="5" width="6.42578125" style="50" customWidth="1"/>
    <col min="6" max="6" width="30" style="50" customWidth="1"/>
    <col min="7" max="7" width="7.5703125" style="50" customWidth="1"/>
    <col min="8" max="8" width="27.7109375" style="50" customWidth="1"/>
    <col min="9" max="9" width="5.140625" style="50" customWidth="1"/>
    <col min="10" max="10" width="6.85546875" style="50" customWidth="1"/>
    <col min="11" max="11" width="7.42578125" style="50" customWidth="1"/>
    <col min="12" max="12" width="9" style="50" customWidth="1"/>
    <col min="13" max="23" width="8.85546875" style="49"/>
  </cols>
  <sheetData>
    <row r="1" spans="1:19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9" ht="22.5">
      <c r="A2" s="53" t="s">
        <v>1</v>
      </c>
      <c r="B2" s="56" t="s">
        <v>2</v>
      </c>
      <c r="C2" s="53" t="s">
        <v>3</v>
      </c>
      <c r="D2" s="55" t="s">
        <v>4</v>
      </c>
      <c r="E2" s="56" t="s">
        <v>289</v>
      </c>
      <c r="F2" s="54" t="s">
        <v>5</v>
      </c>
      <c r="G2" s="56" t="s">
        <v>6</v>
      </c>
      <c r="H2" s="54" t="s">
        <v>9</v>
      </c>
      <c r="I2" s="110" t="s">
        <v>274</v>
      </c>
      <c r="J2" s="110"/>
      <c r="K2" s="110"/>
      <c r="L2" s="57" t="s">
        <v>286</v>
      </c>
      <c r="M2" s="1" t="s">
        <v>7</v>
      </c>
      <c r="O2" s="51" t="s">
        <v>7</v>
      </c>
      <c r="Q2" s="51" t="s">
        <v>7</v>
      </c>
      <c r="S2" s="51" t="s">
        <v>7</v>
      </c>
    </row>
    <row r="3" spans="1:19" ht="15" customHeight="1">
      <c r="A3" s="2">
        <v>1</v>
      </c>
      <c r="B3" s="58" t="s">
        <v>8</v>
      </c>
      <c r="C3" s="16" t="s">
        <v>275</v>
      </c>
      <c r="D3" s="2" t="s">
        <v>139</v>
      </c>
      <c r="E3" s="5">
        <v>5</v>
      </c>
      <c r="F3" s="58" t="s">
        <v>291</v>
      </c>
      <c r="G3" s="3">
        <v>300</v>
      </c>
      <c r="H3" s="58" t="s">
        <v>290</v>
      </c>
      <c r="I3" s="3">
        <f>'Validations-Total'!AD3</f>
        <v>13</v>
      </c>
      <c r="J3" s="3">
        <f>'Validations-Total'!AV3</f>
        <v>11</v>
      </c>
      <c r="K3" s="3">
        <f>'Validations-Total'!CI3</f>
        <v>18</v>
      </c>
      <c r="L3" s="3">
        <f>'Validations-Total'!CJ3</f>
        <v>42</v>
      </c>
    </row>
    <row r="4" spans="1:19">
      <c r="A4" s="2">
        <f>1+A3</f>
        <v>2</v>
      </c>
      <c r="B4" s="58" t="s">
        <v>8</v>
      </c>
      <c r="C4" s="16" t="s">
        <v>276</v>
      </c>
      <c r="D4" s="2" t="s">
        <v>140</v>
      </c>
      <c r="E4" s="5">
        <v>6</v>
      </c>
      <c r="F4" s="58" t="s">
        <v>292</v>
      </c>
      <c r="G4" s="3">
        <v>300</v>
      </c>
      <c r="H4" s="58" t="s">
        <v>293</v>
      </c>
      <c r="I4" s="3">
        <f>'Validations-Total'!AD4</f>
        <v>10</v>
      </c>
      <c r="J4" s="3">
        <f>'Validations-Total'!AV4</f>
        <v>11</v>
      </c>
      <c r="K4" s="3">
        <f>'Validations-Total'!CI4</f>
        <v>18</v>
      </c>
      <c r="L4" s="3">
        <f>'Validations-Total'!CJ4</f>
        <v>39</v>
      </c>
    </row>
    <row r="5" spans="1:19">
      <c r="A5" s="2">
        <f t="shared" ref="A5:A41" si="0">A4+1</f>
        <v>3</v>
      </c>
      <c r="B5" s="58" t="s">
        <v>8</v>
      </c>
      <c r="C5" s="16" t="s">
        <v>277</v>
      </c>
      <c r="D5" s="2" t="s">
        <v>141</v>
      </c>
      <c r="E5" s="5">
        <v>5</v>
      </c>
      <c r="F5" s="58" t="s">
        <v>294</v>
      </c>
      <c r="G5" s="3">
        <v>300</v>
      </c>
      <c r="H5" s="58" t="s">
        <v>295</v>
      </c>
      <c r="I5" s="3">
        <f>'Validations-Total'!AD5</f>
        <v>11</v>
      </c>
      <c r="J5" s="3">
        <f>'Validations-Total'!AV5</f>
        <v>10</v>
      </c>
      <c r="K5" s="3">
        <f>'Validations-Total'!CI5</f>
        <v>15</v>
      </c>
      <c r="L5" s="3">
        <f>'Validations-Total'!CJ5</f>
        <v>36</v>
      </c>
    </row>
    <row r="6" spans="1:19">
      <c r="A6" s="2">
        <f t="shared" si="0"/>
        <v>4</v>
      </c>
      <c r="B6" s="58" t="s">
        <v>8</v>
      </c>
      <c r="C6" s="16" t="s">
        <v>278</v>
      </c>
      <c r="D6" s="2" t="s">
        <v>142</v>
      </c>
      <c r="E6" s="5">
        <v>4</v>
      </c>
      <c r="F6" s="58" t="s">
        <v>294</v>
      </c>
      <c r="G6" s="3">
        <v>300</v>
      </c>
      <c r="H6" s="58" t="s">
        <v>296</v>
      </c>
      <c r="I6" s="3">
        <f>'Validations-Total'!AD6</f>
        <v>12</v>
      </c>
      <c r="J6" s="3">
        <f>'Validations-Total'!AV6</f>
        <v>10</v>
      </c>
      <c r="K6" s="3">
        <f>'Validations-Total'!CI6</f>
        <v>21</v>
      </c>
      <c r="L6" s="3">
        <f>'Validations-Total'!CJ6</f>
        <v>43</v>
      </c>
    </row>
    <row r="7" spans="1:19">
      <c r="A7" s="2">
        <f t="shared" si="0"/>
        <v>5</v>
      </c>
      <c r="B7" s="58" t="s">
        <v>8</v>
      </c>
      <c r="C7" s="16" t="s">
        <v>279</v>
      </c>
      <c r="D7" s="2" t="s">
        <v>143</v>
      </c>
      <c r="E7" s="5">
        <v>6</v>
      </c>
      <c r="F7" s="58" t="s">
        <v>297</v>
      </c>
      <c r="G7" s="3">
        <v>300</v>
      </c>
      <c r="H7" s="58" t="s">
        <v>298</v>
      </c>
      <c r="I7" s="3">
        <f>'Validations-Total'!AD7</f>
        <v>11</v>
      </c>
      <c r="J7" s="3">
        <f>'Validations-Total'!AV7</f>
        <v>10</v>
      </c>
      <c r="K7" s="3">
        <f>'Validations-Total'!CI7</f>
        <v>14</v>
      </c>
      <c r="L7" s="3">
        <f>'Validations-Total'!CJ7</f>
        <v>35</v>
      </c>
    </row>
    <row r="8" spans="1:19">
      <c r="A8" s="2">
        <f t="shared" si="0"/>
        <v>6</v>
      </c>
      <c r="B8" s="58" t="s">
        <v>8</v>
      </c>
      <c r="C8" s="16" t="s">
        <v>280</v>
      </c>
      <c r="D8" s="2" t="s">
        <v>144</v>
      </c>
      <c r="E8" s="5">
        <v>6</v>
      </c>
      <c r="F8" s="58" t="s">
        <v>292</v>
      </c>
      <c r="G8" s="3">
        <v>300</v>
      </c>
      <c r="H8" s="58" t="s">
        <v>299</v>
      </c>
      <c r="I8" s="3">
        <f>'Validations-Total'!AD8</f>
        <v>12</v>
      </c>
      <c r="J8" s="3">
        <f>'Validations-Total'!AV8</f>
        <v>11</v>
      </c>
      <c r="K8" s="3">
        <f>'Validations-Total'!CI8</f>
        <v>17</v>
      </c>
      <c r="L8" s="3">
        <f>'Validations-Total'!CJ8</f>
        <v>40</v>
      </c>
    </row>
    <row r="9" spans="1:19">
      <c r="A9" s="2">
        <f t="shared" si="0"/>
        <v>7</v>
      </c>
      <c r="B9" s="58" t="s">
        <v>8</v>
      </c>
      <c r="C9" s="16" t="s">
        <v>281</v>
      </c>
      <c r="D9" s="2" t="s">
        <v>145</v>
      </c>
      <c r="E9" s="5">
        <v>4</v>
      </c>
      <c r="F9" s="58" t="s">
        <v>291</v>
      </c>
      <c r="G9" s="3">
        <v>300</v>
      </c>
      <c r="H9" s="58" t="s">
        <v>301</v>
      </c>
      <c r="I9" s="3">
        <f>'Validations-Total'!AD9</f>
        <v>13</v>
      </c>
      <c r="J9" s="3">
        <f>'Validations-Total'!AV9</f>
        <v>11</v>
      </c>
      <c r="K9" s="3">
        <f>'Validations-Total'!CI9</f>
        <v>20</v>
      </c>
      <c r="L9" s="3">
        <f>'Validations-Total'!CJ9</f>
        <v>44</v>
      </c>
    </row>
    <row r="10" spans="1:19">
      <c r="A10" s="2">
        <f t="shared" si="0"/>
        <v>8</v>
      </c>
      <c r="B10" s="58" t="s">
        <v>8</v>
      </c>
      <c r="C10" s="16" t="s">
        <v>282</v>
      </c>
      <c r="D10" s="2" t="s">
        <v>146</v>
      </c>
      <c r="E10" s="5">
        <v>4</v>
      </c>
      <c r="F10" s="58" t="s">
        <v>294</v>
      </c>
      <c r="G10" s="3">
        <v>300</v>
      </c>
      <c r="H10" s="58" t="s">
        <v>300</v>
      </c>
      <c r="I10" s="3">
        <f>'Validations-Total'!AD10</f>
        <v>12</v>
      </c>
      <c r="J10" s="3">
        <f>'Validations-Total'!AV10</f>
        <v>11</v>
      </c>
      <c r="K10" s="3">
        <f>'Validations-Total'!CI10</f>
        <v>20</v>
      </c>
      <c r="L10" s="3">
        <f>'Validations-Total'!CJ10</f>
        <v>43</v>
      </c>
    </row>
    <row r="11" spans="1:19">
      <c r="A11" s="2">
        <f t="shared" si="0"/>
        <v>9</v>
      </c>
      <c r="B11" s="58" t="s">
        <v>8</v>
      </c>
      <c r="C11" s="16" t="s">
        <v>283</v>
      </c>
      <c r="D11" s="2" t="s">
        <v>147</v>
      </c>
      <c r="E11" s="5">
        <v>6</v>
      </c>
      <c r="F11" s="58" t="s">
        <v>302</v>
      </c>
      <c r="G11" s="3">
        <v>300</v>
      </c>
      <c r="H11" s="58" t="s">
        <v>299</v>
      </c>
      <c r="I11" s="3">
        <f>'Validations-Total'!AD11</f>
        <v>11</v>
      </c>
      <c r="J11" s="3">
        <f>'Validations-Total'!AV11</f>
        <v>12</v>
      </c>
      <c r="K11" s="3">
        <f>'Validations-Total'!CI11</f>
        <v>20</v>
      </c>
      <c r="L11" s="3">
        <f>'Validations-Total'!CJ11</f>
        <v>43</v>
      </c>
    </row>
    <row r="12" spans="1:19">
      <c r="A12" s="2">
        <f t="shared" si="0"/>
        <v>10</v>
      </c>
      <c r="B12" s="58" t="s">
        <v>8</v>
      </c>
      <c r="C12" s="16" t="s">
        <v>284</v>
      </c>
      <c r="D12" s="2" t="s">
        <v>148</v>
      </c>
      <c r="E12" s="5">
        <v>4</v>
      </c>
      <c r="F12" s="58" t="s">
        <v>304</v>
      </c>
      <c r="G12" s="3">
        <v>300</v>
      </c>
      <c r="H12" s="58" t="s">
        <v>303</v>
      </c>
      <c r="I12" s="3">
        <f>'Validations-Total'!AD12</f>
        <v>13</v>
      </c>
      <c r="J12" s="3">
        <f>'Validations-Total'!AV12</f>
        <v>12</v>
      </c>
      <c r="K12" s="3">
        <f>'Validations-Total'!CI12</f>
        <v>16</v>
      </c>
      <c r="L12" s="3">
        <f>'Validations-Total'!CJ12</f>
        <v>41</v>
      </c>
    </row>
    <row r="13" spans="1:19" ht="15" customHeight="1">
      <c r="A13" s="2">
        <f t="shared" si="0"/>
        <v>11</v>
      </c>
      <c r="B13" s="58" t="s">
        <v>8</v>
      </c>
      <c r="C13" s="52" t="s">
        <v>285</v>
      </c>
      <c r="D13" s="2" t="s">
        <v>149</v>
      </c>
      <c r="E13" s="8">
        <v>4</v>
      </c>
      <c r="F13" s="58" t="s">
        <v>294</v>
      </c>
      <c r="G13" s="3">
        <v>300</v>
      </c>
      <c r="H13" s="58" t="s">
        <v>305</v>
      </c>
      <c r="I13" s="98" t="s">
        <v>287</v>
      </c>
      <c r="J13" s="99"/>
      <c r="K13" s="100"/>
      <c r="L13" s="3">
        <f>'Validations-Total'!CJ14</f>
        <v>45</v>
      </c>
    </row>
    <row r="14" spans="1:19">
      <c r="A14" s="2">
        <f t="shared" si="0"/>
        <v>12</v>
      </c>
      <c r="B14" s="58" t="s">
        <v>8</v>
      </c>
      <c r="C14" s="52" t="s">
        <v>204</v>
      </c>
      <c r="D14" s="2" t="s">
        <v>150</v>
      </c>
      <c r="E14" s="5">
        <v>4</v>
      </c>
      <c r="F14" s="58" t="s">
        <v>292</v>
      </c>
      <c r="G14" s="3">
        <v>300</v>
      </c>
      <c r="H14" s="58" t="s">
        <v>306</v>
      </c>
      <c r="I14" s="101"/>
      <c r="J14" s="102"/>
      <c r="K14" s="103"/>
      <c r="L14" s="3">
        <f>'Validations-Total'!CJ15</f>
        <v>35</v>
      </c>
    </row>
    <row r="15" spans="1:19">
      <c r="A15" s="2">
        <f t="shared" si="0"/>
        <v>13</v>
      </c>
      <c r="B15" s="58" t="s">
        <v>8</v>
      </c>
      <c r="C15" s="52" t="s">
        <v>203</v>
      </c>
      <c r="D15" s="2" t="s">
        <v>151</v>
      </c>
      <c r="E15" s="5">
        <v>6</v>
      </c>
      <c r="F15" s="58" t="s">
        <v>307</v>
      </c>
      <c r="G15" s="3">
        <v>300</v>
      </c>
      <c r="H15" s="58" t="s">
        <v>308</v>
      </c>
      <c r="I15" s="101"/>
      <c r="J15" s="102"/>
      <c r="K15" s="103"/>
      <c r="L15" s="3">
        <f>'Validations-Total'!CJ16</f>
        <v>38</v>
      </c>
    </row>
    <row r="16" spans="1:19">
      <c r="A16" s="2">
        <f t="shared" si="0"/>
        <v>14</v>
      </c>
      <c r="B16" s="58" t="s">
        <v>8</v>
      </c>
      <c r="C16" s="52" t="s">
        <v>201</v>
      </c>
      <c r="D16" s="2" t="s">
        <v>152</v>
      </c>
      <c r="E16" s="5">
        <v>7</v>
      </c>
      <c r="F16" s="58" t="s">
        <v>292</v>
      </c>
      <c r="G16" s="3">
        <v>300</v>
      </c>
      <c r="H16" s="58" t="s">
        <v>309</v>
      </c>
      <c r="I16" s="101"/>
      <c r="J16" s="102"/>
      <c r="K16" s="103"/>
      <c r="L16" s="3">
        <f>'Validations-Total'!CJ17</f>
        <v>32</v>
      </c>
    </row>
    <row r="17" spans="1:12">
      <c r="A17" s="2">
        <f t="shared" si="0"/>
        <v>15</v>
      </c>
      <c r="B17" s="58" t="s">
        <v>8</v>
      </c>
      <c r="C17" s="52" t="s">
        <v>202</v>
      </c>
      <c r="D17" s="2" t="s">
        <v>153</v>
      </c>
      <c r="E17" s="5">
        <v>6</v>
      </c>
      <c r="F17" s="58" t="s">
        <v>292</v>
      </c>
      <c r="G17" s="3">
        <v>300</v>
      </c>
      <c r="H17" s="58" t="s">
        <v>223</v>
      </c>
      <c r="I17" s="101"/>
      <c r="J17" s="102"/>
      <c r="K17" s="103"/>
      <c r="L17" s="3">
        <f>'Validations-Total'!CJ18</f>
        <v>32</v>
      </c>
    </row>
    <row r="18" spans="1:12">
      <c r="A18" s="2">
        <f t="shared" si="0"/>
        <v>16</v>
      </c>
      <c r="B18" s="58" t="s">
        <v>8</v>
      </c>
      <c r="C18" s="52" t="s">
        <v>200</v>
      </c>
      <c r="D18" s="2" t="s">
        <v>154</v>
      </c>
      <c r="E18" s="5">
        <v>5</v>
      </c>
      <c r="F18" s="58" t="s">
        <v>292</v>
      </c>
      <c r="G18" s="3">
        <v>300</v>
      </c>
      <c r="H18" s="58" t="s">
        <v>224</v>
      </c>
      <c r="I18" s="101"/>
      <c r="J18" s="102"/>
      <c r="K18" s="103"/>
      <c r="L18" s="3">
        <f>'Validations-Total'!CJ19</f>
        <v>35</v>
      </c>
    </row>
    <row r="19" spans="1:12">
      <c r="A19" s="2">
        <f t="shared" si="0"/>
        <v>17</v>
      </c>
      <c r="B19" s="58" t="s">
        <v>8</v>
      </c>
      <c r="C19" s="52" t="s">
        <v>199</v>
      </c>
      <c r="D19" s="2" t="s">
        <v>155</v>
      </c>
      <c r="E19" s="5">
        <v>4</v>
      </c>
      <c r="F19" s="58" t="s">
        <v>310</v>
      </c>
      <c r="G19" s="3">
        <v>300</v>
      </c>
      <c r="H19" s="58" t="s">
        <v>300</v>
      </c>
      <c r="I19" s="101"/>
      <c r="J19" s="102"/>
      <c r="K19" s="103"/>
      <c r="L19" s="3">
        <f>'Validations-Total'!CJ20</f>
        <v>33</v>
      </c>
    </row>
    <row r="20" spans="1:12">
      <c r="A20" s="2">
        <f t="shared" si="0"/>
        <v>18</v>
      </c>
      <c r="B20" s="58" t="s">
        <v>8</v>
      </c>
      <c r="C20" s="52" t="s">
        <v>198</v>
      </c>
      <c r="D20" s="2" t="s">
        <v>156</v>
      </c>
      <c r="E20" s="5">
        <v>4</v>
      </c>
      <c r="F20" s="58" t="s">
        <v>310</v>
      </c>
      <c r="G20" s="3">
        <v>300</v>
      </c>
      <c r="H20" s="58" t="s">
        <v>300</v>
      </c>
      <c r="I20" s="104"/>
      <c r="J20" s="105"/>
      <c r="K20" s="106"/>
      <c r="L20" s="3">
        <f>'Validations-Total'!CJ21</f>
        <v>32</v>
      </c>
    </row>
    <row r="21" spans="1:12">
      <c r="A21" s="2">
        <f t="shared" si="0"/>
        <v>19</v>
      </c>
      <c r="B21" s="58" t="s">
        <v>8</v>
      </c>
      <c r="C21" s="31" t="s">
        <v>197</v>
      </c>
      <c r="D21" s="2" t="s">
        <v>157</v>
      </c>
      <c r="E21" s="5">
        <v>5</v>
      </c>
      <c r="F21" s="58" t="s">
        <v>302</v>
      </c>
      <c r="G21" s="3">
        <v>300</v>
      </c>
      <c r="H21" s="58" t="s">
        <v>311</v>
      </c>
      <c r="I21" s="3">
        <f>'Validations-Total'!AD23</f>
        <v>18</v>
      </c>
      <c r="J21" s="3">
        <f>'Validations-Total'!AV23</f>
        <v>16</v>
      </c>
      <c r="K21" s="3">
        <f>'Validations-Total'!CI23</f>
        <v>15</v>
      </c>
      <c r="L21" s="3">
        <f>'Validations-Total'!CJ23</f>
        <v>49</v>
      </c>
    </row>
    <row r="22" spans="1:12">
      <c r="A22" s="2">
        <f t="shared" si="0"/>
        <v>20</v>
      </c>
      <c r="B22" s="58" t="s">
        <v>8</v>
      </c>
      <c r="C22" s="31" t="s">
        <v>196</v>
      </c>
      <c r="D22" s="2" t="s">
        <v>158</v>
      </c>
      <c r="E22" s="5">
        <v>5</v>
      </c>
      <c r="F22" s="58" t="s">
        <v>314</v>
      </c>
      <c r="G22" s="3">
        <v>300</v>
      </c>
      <c r="H22" s="58" t="s">
        <v>312</v>
      </c>
      <c r="I22" s="3">
        <f>'Validations-Total'!AD24</f>
        <v>12</v>
      </c>
      <c r="J22" s="3">
        <f>'Validations-Total'!AV24</f>
        <v>11</v>
      </c>
      <c r="K22" s="3">
        <f>'Validations-Total'!CI24</f>
        <v>14</v>
      </c>
      <c r="L22" s="3">
        <f>'Validations-Total'!CJ24</f>
        <v>37</v>
      </c>
    </row>
    <row r="23" spans="1:12">
      <c r="A23" s="2">
        <f t="shared" si="0"/>
        <v>21</v>
      </c>
      <c r="B23" s="58" t="s">
        <v>8</v>
      </c>
      <c r="C23" s="31" t="s">
        <v>195</v>
      </c>
      <c r="D23" s="2" t="s">
        <v>159</v>
      </c>
      <c r="E23" s="5">
        <v>6</v>
      </c>
      <c r="F23" s="58" t="s">
        <v>313</v>
      </c>
      <c r="G23" s="3">
        <v>300</v>
      </c>
      <c r="H23" s="58" t="s">
        <v>245</v>
      </c>
      <c r="I23" s="3">
        <f>'Validations-Total'!AD25</f>
        <v>13</v>
      </c>
      <c r="J23" s="3">
        <f>'Validations-Total'!AV25</f>
        <v>12</v>
      </c>
      <c r="K23" s="3">
        <f>'Validations-Total'!CI25</f>
        <v>17</v>
      </c>
      <c r="L23" s="3">
        <f>'Validations-Total'!CJ25</f>
        <v>42</v>
      </c>
    </row>
    <row r="24" spans="1:12">
      <c r="A24" s="2">
        <f t="shared" si="0"/>
        <v>22</v>
      </c>
      <c r="B24" s="58" t="s">
        <v>8</v>
      </c>
      <c r="C24" s="31" t="s">
        <v>194</v>
      </c>
      <c r="D24" s="2" t="s">
        <v>160</v>
      </c>
      <c r="E24" s="5">
        <v>5</v>
      </c>
      <c r="F24" s="58" t="s">
        <v>327</v>
      </c>
      <c r="G24" s="3">
        <v>300</v>
      </c>
      <c r="H24" s="58" t="s">
        <v>328</v>
      </c>
      <c r="I24" s="3">
        <f>'Validations-Total'!AD26</f>
        <v>16</v>
      </c>
      <c r="J24" s="3">
        <f>'Validations-Total'!AV26</f>
        <v>16</v>
      </c>
      <c r="K24" s="3">
        <f>'Validations-Total'!CI26</f>
        <v>19</v>
      </c>
      <c r="L24" s="3">
        <f>'Validations-Total'!CJ26</f>
        <v>51</v>
      </c>
    </row>
    <row r="25" spans="1:12">
      <c r="A25" s="2">
        <f t="shared" si="0"/>
        <v>23</v>
      </c>
      <c r="B25" s="58" t="s">
        <v>8</v>
      </c>
      <c r="C25" s="31" t="s">
        <v>193</v>
      </c>
      <c r="D25" s="2" t="s">
        <v>161</v>
      </c>
      <c r="E25" s="5">
        <v>7</v>
      </c>
      <c r="F25" s="58" t="s">
        <v>291</v>
      </c>
      <c r="G25" s="3">
        <v>300</v>
      </c>
      <c r="H25" s="58" t="s">
        <v>326</v>
      </c>
      <c r="I25" s="3">
        <f>'Validations-Total'!AD27</f>
        <v>11</v>
      </c>
      <c r="J25" s="3">
        <f>'Validations-Total'!AV27</f>
        <v>12</v>
      </c>
      <c r="K25" s="3">
        <f>'Validations-Total'!CI27</f>
        <v>19</v>
      </c>
      <c r="L25" s="3">
        <f>'Validations-Total'!CJ27</f>
        <v>42</v>
      </c>
    </row>
    <row r="26" spans="1:12">
      <c r="A26" s="2">
        <f t="shared" si="0"/>
        <v>24</v>
      </c>
      <c r="B26" s="58" t="s">
        <v>8</v>
      </c>
      <c r="C26" s="31" t="s">
        <v>192</v>
      </c>
      <c r="D26" s="2" t="s">
        <v>162</v>
      </c>
      <c r="E26" s="5">
        <v>3</v>
      </c>
      <c r="F26" s="58" t="s">
        <v>315</v>
      </c>
      <c r="G26" s="3">
        <v>300</v>
      </c>
      <c r="H26" s="58" t="s">
        <v>325</v>
      </c>
      <c r="I26" s="3">
        <f>'Validations-Total'!AD28</f>
        <v>15</v>
      </c>
      <c r="J26" s="3">
        <f>'Validations-Total'!AV28</f>
        <v>14</v>
      </c>
      <c r="K26" s="3">
        <f>'Validations-Total'!CI28</f>
        <v>18</v>
      </c>
      <c r="L26" s="3">
        <f>'Validations-Total'!CJ28</f>
        <v>47</v>
      </c>
    </row>
    <row r="27" spans="1:12">
      <c r="A27" s="2">
        <f t="shared" si="0"/>
        <v>25</v>
      </c>
      <c r="B27" s="58" t="s">
        <v>8</v>
      </c>
      <c r="C27" s="31" t="s">
        <v>191</v>
      </c>
      <c r="D27" s="2" t="s">
        <v>163</v>
      </c>
      <c r="E27" s="5">
        <v>5</v>
      </c>
      <c r="F27" s="58" t="s">
        <v>291</v>
      </c>
      <c r="G27" s="3">
        <v>300</v>
      </c>
      <c r="H27" s="58" t="s">
        <v>240</v>
      </c>
      <c r="I27" s="3">
        <f>'Validations-Total'!AD29</f>
        <v>11</v>
      </c>
      <c r="J27" s="3">
        <f>'Validations-Total'!AV29</f>
        <v>12</v>
      </c>
      <c r="K27" s="3">
        <f>'Validations-Total'!CI29</f>
        <v>20</v>
      </c>
      <c r="L27" s="3">
        <f>'Validations-Total'!CJ29</f>
        <v>43</v>
      </c>
    </row>
    <row r="28" spans="1:12">
      <c r="A28" s="2">
        <f t="shared" si="0"/>
        <v>26</v>
      </c>
      <c r="B28" s="58" t="s">
        <v>8</v>
      </c>
      <c r="C28" s="31" t="s">
        <v>190</v>
      </c>
      <c r="D28" s="2" t="s">
        <v>164</v>
      </c>
      <c r="E28" s="5">
        <v>5</v>
      </c>
      <c r="F28" s="58" t="s">
        <v>294</v>
      </c>
      <c r="G28" s="3">
        <v>300</v>
      </c>
      <c r="H28" s="58" t="s">
        <v>323</v>
      </c>
      <c r="I28" s="3">
        <f>'Validations-Total'!AD30</f>
        <v>10</v>
      </c>
      <c r="J28" s="3">
        <f>'Validations-Total'!AV30</f>
        <v>10</v>
      </c>
      <c r="K28" s="3">
        <f>'Validations-Total'!CI30</f>
        <v>14</v>
      </c>
      <c r="L28" s="3">
        <f>'Validations-Total'!CJ30</f>
        <v>34</v>
      </c>
    </row>
    <row r="29" spans="1:12">
      <c r="A29" s="2">
        <f t="shared" si="0"/>
        <v>27</v>
      </c>
      <c r="B29" s="58" t="s">
        <v>8</v>
      </c>
      <c r="C29" s="31" t="s">
        <v>189</v>
      </c>
      <c r="D29" s="2" t="s">
        <v>165</v>
      </c>
      <c r="E29" s="5">
        <v>6</v>
      </c>
      <c r="F29" s="58" t="s">
        <v>291</v>
      </c>
      <c r="G29" s="3">
        <v>300</v>
      </c>
      <c r="H29" s="58" t="s">
        <v>324</v>
      </c>
      <c r="I29" s="3">
        <f>'Validations-Total'!AD31</f>
        <v>11</v>
      </c>
      <c r="J29" s="3">
        <f>'Validations-Total'!AV31</f>
        <v>12</v>
      </c>
      <c r="K29" s="3">
        <f>'Validations-Total'!CI31</f>
        <v>17</v>
      </c>
      <c r="L29" s="3">
        <f>'Validations-Total'!CJ31</f>
        <v>40</v>
      </c>
    </row>
    <row r="30" spans="1:12">
      <c r="A30" s="2">
        <f t="shared" si="0"/>
        <v>28</v>
      </c>
      <c r="B30" s="58" t="s">
        <v>8</v>
      </c>
      <c r="C30" s="31" t="s">
        <v>188</v>
      </c>
      <c r="D30" s="2" t="s">
        <v>166</v>
      </c>
      <c r="E30" s="5">
        <v>5</v>
      </c>
      <c r="F30" s="58" t="s">
        <v>291</v>
      </c>
      <c r="G30" s="3">
        <v>300</v>
      </c>
      <c r="H30" s="58" t="s">
        <v>323</v>
      </c>
      <c r="I30" s="3">
        <f>'Validations-Total'!AD32</f>
        <v>14</v>
      </c>
      <c r="J30" s="3">
        <f>'Validations-Total'!AV32</f>
        <v>12</v>
      </c>
      <c r="K30" s="3">
        <f>'Validations-Total'!CI32</f>
        <v>16</v>
      </c>
      <c r="L30" s="3">
        <f>'Validations-Total'!CJ32</f>
        <v>42</v>
      </c>
    </row>
    <row r="31" spans="1:12">
      <c r="A31" s="2">
        <f t="shared" si="0"/>
        <v>29</v>
      </c>
      <c r="B31" s="58" t="s">
        <v>8</v>
      </c>
      <c r="C31" s="31" t="s">
        <v>187</v>
      </c>
      <c r="D31" s="2" t="s">
        <v>167</v>
      </c>
      <c r="E31" s="5">
        <v>7</v>
      </c>
      <c r="F31" s="58" t="s">
        <v>291</v>
      </c>
      <c r="G31" s="3">
        <v>300</v>
      </c>
      <c r="H31" s="58" t="s">
        <v>322</v>
      </c>
      <c r="I31" s="3">
        <f>'Validations-Total'!AD33</f>
        <v>11</v>
      </c>
      <c r="J31" s="3">
        <f>'Validations-Total'!AV33</f>
        <v>12</v>
      </c>
      <c r="K31" s="3">
        <f>'Validations-Total'!CI33</f>
        <v>15</v>
      </c>
      <c r="L31" s="3">
        <f>'Validations-Total'!CJ33</f>
        <v>38</v>
      </c>
    </row>
    <row r="32" spans="1:12">
      <c r="A32" s="2">
        <f t="shared" si="0"/>
        <v>30</v>
      </c>
      <c r="B32" s="58" t="s">
        <v>8</v>
      </c>
      <c r="C32" s="31" t="s">
        <v>186</v>
      </c>
      <c r="D32" s="2" t="s">
        <v>168</v>
      </c>
      <c r="E32" s="5">
        <v>4</v>
      </c>
      <c r="F32" s="58" t="s">
        <v>310</v>
      </c>
      <c r="G32" s="3">
        <v>300</v>
      </c>
      <c r="H32" s="58" t="s">
        <v>321</v>
      </c>
      <c r="I32" s="3">
        <f>'Validations-Total'!AD34</f>
        <v>12</v>
      </c>
      <c r="J32" s="3">
        <f>'Validations-Total'!AV34</f>
        <v>11</v>
      </c>
      <c r="K32" s="3">
        <f>'Validations-Total'!CI34</f>
        <v>11</v>
      </c>
      <c r="L32" s="3">
        <f>'Validations-Total'!CJ34</f>
        <v>34</v>
      </c>
    </row>
    <row r="33" spans="1:12">
      <c r="A33" s="2">
        <f t="shared" si="0"/>
        <v>31</v>
      </c>
      <c r="B33" s="58" t="s">
        <v>8</v>
      </c>
      <c r="C33" s="31" t="s">
        <v>185</v>
      </c>
      <c r="D33" s="2" t="s">
        <v>169</v>
      </c>
      <c r="E33" s="5">
        <v>3</v>
      </c>
      <c r="F33" s="58" t="s">
        <v>310</v>
      </c>
      <c r="G33" s="3">
        <v>300</v>
      </c>
      <c r="H33" s="58" t="s">
        <v>243</v>
      </c>
      <c r="I33" s="3">
        <f>'Validations-Total'!AD35</f>
        <v>12</v>
      </c>
      <c r="J33" s="3">
        <f>'Validations-Total'!AV35</f>
        <v>12</v>
      </c>
      <c r="K33" s="3">
        <f>'Validations-Total'!CI35</f>
        <v>12</v>
      </c>
      <c r="L33" s="3">
        <f>'Validations-Total'!CJ35</f>
        <v>36</v>
      </c>
    </row>
    <row r="34" spans="1:12">
      <c r="A34" s="2">
        <f t="shared" si="0"/>
        <v>32</v>
      </c>
      <c r="B34" s="58" t="s">
        <v>8</v>
      </c>
      <c r="C34" s="31" t="s">
        <v>184</v>
      </c>
      <c r="D34" s="2" t="s">
        <v>170</v>
      </c>
      <c r="E34" s="5">
        <v>7</v>
      </c>
      <c r="F34" s="58" t="s">
        <v>315</v>
      </c>
      <c r="G34" s="3">
        <v>300</v>
      </c>
      <c r="H34" s="58" t="s">
        <v>320</v>
      </c>
      <c r="I34" s="3">
        <f>'Validations-Total'!AD36</f>
        <v>11</v>
      </c>
      <c r="J34" s="3">
        <f>'Validations-Total'!AV36</f>
        <v>12</v>
      </c>
      <c r="K34" s="3">
        <f>'Validations-Total'!CI36</f>
        <v>17</v>
      </c>
      <c r="L34" s="3">
        <f>'Validations-Total'!CJ36</f>
        <v>40</v>
      </c>
    </row>
    <row r="35" spans="1:12">
      <c r="A35" s="2">
        <f t="shared" si="0"/>
        <v>33</v>
      </c>
      <c r="B35" s="58" t="s">
        <v>8</v>
      </c>
      <c r="C35" s="31" t="s">
        <v>183</v>
      </c>
      <c r="D35" s="2" t="s">
        <v>171</v>
      </c>
      <c r="E35" s="5">
        <v>7</v>
      </c>
      <c r="F35" s="58" t="s">
        <v>315</v>
      </c>
      <c r="G35" s="3">
        <v>300</v>
      </c>
      <c r="H35" s="58" t="s">
        <v>319</v>
      </c>
      <c r="I35" s="3">
        <f>'Validations-Total'!AD37</f>
        <v>15</v>
      </c>
      <c r="J35" s="3">
        <f>'Validations-Total'!AV37</f>
        <v>16</v>
      </c>
      <c r="K35" s="3">
        <f>'Validations-Total'!CI37</f>
        <v>18</v>
      </c>
      <c r="L35" s="3">
        <f>'Validations-Total'!CJ37</f>
        <v>49</v>
      </c>
    </row>
    <row r="36" spans="1:12">
      <c r="A36" s="2">
        <f t="shared" si="0"/>
        <v>34</v>
      </c>
      <c r="B36" s="58" t="s">
        <v>8</v>
      </c>
      <c r="C36" s="31" t="s">
        <v>172</v>
      </c>
      <c r="D36" s="2" t="s">
        <v>173</v>
      </c>
      <c r="E36" s="7">
        <v>5</v>
      </c>
      <c r="F36" s="58" t="s">
        <v>292</v>
      </c>
      <c r="G36" s="3">
        <v>300</v>
      </c>
      <c r="H36" s="58" t="s">
        <v>329</v>
      </c>
      <c r="I36" s="3">
        <f>'Validations-Total'!AD38</f>
        <v>9</v>
      </c>
      <c r="J36" s="3">
        <f>'Validations-Total'!AV38</f>
        <v>10</v>
      </c>
      <c r="K36" s="3">
        <f>'Validations-Total'!CI38</f>
        <v>10</v>
      </c>
      <c r="L36" s="3">
        <f>'Validations-Total'!CJ38</f>
        <v>29</v>
      </c>
    </row>
    <row r="37" spans="1:12">
      <c r="A37" s="2">
        <f t="shared" si="0"/>
        <v>35</v>
      </c>
      <c r="B37" s="58" t="s">
        <v>8</v>
      </c>
      <c r="C37" s="31" t="s">
        <v>330</v>
      </c>
      <c r="D37" s="2" t="s">
        <v>174</v>
      </c>
      <c r="E37" s="5">
        <v>1</v>
      </c>
      <c r="F37" s="58" t="s">
        <v>310</v>
      </c>
      <c r="G37" s="3">
        <v>300</v>
      </c>
      <c r="H37" s="58" t="s">
        <v>257</v>
      </c>
      <c r="I37" s="3">
        <f>'Validations-Total'!AD40</f>
        <v>11</v>
      </c>
      <c r="J37" s="3">
        <f>'Validations-Total'!AV40</f>
        <v>10</v>
      </c>
      <c r="K37" s="3">
        <f>'Validations-Total'!CI40</f>
        <v>26</v>
      </c>
      <c r="L37" s="3">
        <f>'Validations-Total'!CJ40</f>
        <v>47</v>
      </c>
    </row>
    <row r="38" spans="1:12">
      <c r="A38" s="2">
        <f t="shared" si="0"/>
        <v>36</v>
      </c>
      <c r="B38" s="58" t="s">
        <v>8</v>
      </c>
      <c r="C38" s="31" t="s">
        <v>179</v>
      </c>
      <c r="D38" s="2" t="s">
        <v>175</v>
      </c>
      <c r="E38" s="5">
        <v>4</v>
      </c>
      <c r="F38" s="58" t="s">
        <v>291</v>
      </c>
      <c r="G38" s="3">
        <v>300</v>
      </c>
      <c r="H38" s="58" t="s">
        <v>318</v>
      </c>
      <c r="I38" s="3">
        <f>'Validations-Total'!AD41</f>
        <v>14</v>
      </c>
      <c r="J38" s="3">
        <f>'Validations-Total'!AV41</f>
        <v>10</v>
      </c>
      <c r="K38" s="3">
        <f>'Validations-Total'!CI41</f>
        <v>27</v>
      </c>
      <c r="L38" s="3">
        <f>'Validations-Total'!CJ41</f>
        <v>51</v>
      </c>
    </row>
    <row r="39" spans="1:12">
      <c r="A39" s="2">
        <f t="shared" si="0"/>
        <v>37</v>
      </c>
      <c r="B39" s="58" t="s">
        <v>8</v>
      </c>
      <c r="C39" s="31" t="s">
        <v>180</v>
      </c>
      <c r="D39" s="2" t="s">
        <v>176</v>
      </c>
      <c r="E39" s="5">
        <v>2</v>
      </c>
      <c r="F39" s="58" t="s">
        <v>310</v>
      </c>
      <c r="G39" s="3">
        <v>300</v>
      </c>
      <c r="H39" s="58" t="s">
        <v>317</v>
      </c>
      <c r="I39" s="3">
        <f>'Validations-Total'!AD42</f>
        <v>13</v>
      </c>
      <c r="J39" s="3">
        <f>'Validations-Total'!AV42</f>
        <v>10</v>
      </c>
      <c r="K39" s="3">
        <f>'Validations-Total'!CI42</f>
        <v>25</v>
      </c>
      <c r="L39" s="3">
        <f>'Validations-Total'!CJ42</f>
        <v>48</v>
      </c>
    </row>
    <row r="40" spans="1:12">
      <c r="A40" s="2">
        <f t="shared" si="0"/>
        <v>38</v>
      </c>
      <c r="B40" s="58" t="s">
        <v>8</v>
      </c>
      <c r="C40" s="31" t="s">
        <v>181</v>
      </c>
      <c r="D40" s="2" t="s">
        <v>177</v>
      </c>
      <c r="E40" s="5">
        <v>3</v>
      </c>
      <c r="F40" s="58" t="s">
        <v>315</v>
      </c>
      <c r="G40" s="3">
        <v>300</v>
      </c>
      <c r="H40" s="58" t="s">
        <v>316</v>
      </c>
      <c r="I40" s="3">
        <f>'Validations-Total'!AD43</f>
        <v>14</v>
      </c>
      <c r="J40" s="3">
        <f>'Validations-Total'!AV43</f>
        <v>11</v>
      </c>
      <c r="K40" s="3">
        <f>'Validations-Total'!CI43</f>
        <v>29</v>
      </c>
      <c r="L40" s="3">
        <f>'Validations-Total'!CJ43</f>
        <v>54</v>
      </c>
    </row>
    <row r="41" spans="1:12" ht="47.1" customHeight="1">
      <c r="A41" s="2">
        <f t="shared" si="0"/>
        <v>39</v>
      </c>
      <c r="B41" s="58" t="s">
        <v>8</v>
      </c>
      <c r="C41" s="48" t="s">
        <v>182</v>
      </c>
      <c r="D41" s="2" t="s">
        <v>178</v>
      </c>
      <c r="E41" s="5">
        <v>5</v>
      </c>
      <c r="F41" s="58" t="s">
        <v>310</v>
      </c>
      <c r="G41" s="3">
        <v>300</v>
      </c>
      <c r="H41" s="58" t="s">
        <v>300</v>
      </c>
      <c r="I41" s="107" t="s">
        <v>288</v>
      </c>
      <c r="J41" s="108"/>
      <c r="K41" s="109"/>
      <c r="L41" s="3">
        <f>'Validations-Total'!CJ44</f>
        <v>38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I13:K20"/>
    <mergeCell ref="I41:K41"/>
    <mergeCell ref="I2:K2"/>
    <mergeCell ref="A1:L1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64"/>
  <sheetViews>
    <sheetView zoomScale="80" zoomScaleNormal="80" workbookViewId="0">
      <selection activeCell="K4" sqref="K4"/>
    </sheetView>
  </sheetViews>
  <sheetFormatPr defaultRowHeight="15"/>
  <cols>
    <col min="1" max="1" width="4.7109375" style="47" customWidth="1"/>
    <col min="2" max="2" width="8.5703125" style="47" customWidth="1"/>
    <col min="3" max="3" width="9.140625" style="47" customWidth="1"/>
    <col min="4" max="4" width="2.28515625" style="47" customWidth="1"/>
    <col min="5" max="5" width="3.28515625" style="47" customWidth="1"/>
    <col min="6" max="6" width="5.28515625" style="47" customWidth="1"/>
    <col min="7" max="7" width="6.5703125" style="47" customWidth="1"/>
    <col min="8" max="9" width="7.28515625" style="47" customWidth="1"/>
    <col min="10" max="10" width="8.85546875" style="47"/>
    <col min="11" max="11" width="7" style="66" customWidth="1"/>
    <col min="12" max="12" width="6.42578125" style="47" customWidth="1"/>
    <col min="13" max="13" width="5.85546875" style="47" customWidth="1"/>
    <col min="14" max="14" width="6" style="47" customWidth="1"/>
    <col min="15" max="15" width="5.42578125" style="47" customWidth="1"/>
    <col min="16" max="16" width="7" style="47" customWidth="1"/>
    <col min="17" max="17" width="5.85546875" style="47" customWidth="1"/>
    <col min="18" max="18" width="6" style="47" customWidth="1"/>
    <col min="19" max="20" width="8.85546875" style="47"/>
    <col min="21" max="21" width="6" style="47" customWidth="1"/>
    <col min="22" max="22" width="4.42578125" style="47" customWidth="1"/>
    <col min="23" max="23" width="8.85546875" style="47"/>
    <col min="24" max="24" width="7" style="47" customWidth="1"/>
    <col min="25" max="25" width="5.5703125" style="47" customWidth="1"/>
    <col min="26" max="26" width="6.140625" style="47" customWidth="1"/>
    <col min="27" max="30" width="8.85546875" style="47"/>
    <col min="31" max="88" width="0" style="47" hidden="1" customWidth="1"/>
    <col min="89" max="99" width="8.85546875" style="47"/>
  </cols>
  <sheetData>
    <row r="1" spans="1:110">
      <c r="A1" s="112" t="s">
        <v>10</v>
      </c>
      <c r="B1" s="112" t="s">
        <v>11</v>
      </c>
      <c r="C1" s="112" t="s">
        <v>12</v>
      </c>
      <c r="D1" s="112" t="s">
        <v>13</v>
      </c>
      <c r="E1" s="112" t="s">
        <v>14</v>
      </c>
      <c r="F1" s="12">
        <v>1</v>
      </c>
      <c r="G1" s="12">
        <v>2</v>
      </c>
      <c r="H1" s="12">
        <v>3</v>
      </c>
      <c r="I1" s="12">
        <v>4</v>
      </c>
      <c r="J1" s="12">
        <v>5</v>
      </c>
      <c r="K1" s="59">
        <v>6</v>
      </c>
      <c r="L1" s="12">
        <v>7</v>
      </c>
      <c r="M1" s="12">
        <v>8</v>
      </c>
      <c r="N1" s="12">
        <v>9</v>
      </c>
      <c r="O1" s="12">
        <v>10</v>
      </c>
      <c r="P1" s="12">
        <v>11</v>
      </c>
      <c r="Q1" s="12">
        <v>12</v>
      </c>
      <c r="R1" s="12">
        <v>13</v>
      </c>
      <c r="S1" s="12">
        <v>14</v>
      </c>
      <c r="T1" s="12">
        <v>15</v>
      </c>
      <c r="U1" s="12">
        <v>16</v>
      </c>
      <c r="V1" s="12">
        <v>17</v>
      </c>
      <c r="W1" s="12">
        <v>18</v>
      </c>
      <c r="X1" s="12">
        <v>19</v>
      </c>
      <c r="Y1" s="12">
        <v>20</v>
      </c>
      <c r="Z1" s="12">
        <v>21</v>
      </c>
      <c r="AA1" s="12">
        <v>22</v>
      </c>
      <c r="AB1" s="12">
        <v>23</v>
      </c>
      <c r="AC1" s="13">
        <v>24</v>
      </c>
      <c r="AD1" s="113" t="s">
        <v>15</v>
      </c>
      <c r="AE1" s="14">
        <v>25</v>
      </c>
      <c r="AF1" s="12">
        <v>26</v>
      </c>
      <c r="AG1" s="12">
        <v>27</v>
      </c>
      <c r="AH1" s="12">
        <v>28</v>
      </c>
      <c r="AI1" s="12">
        <v>29</v>
      </c>
      <c r="AJ1" s="12">
        <v>30</v>
      </c>
      <c r="AK1" s="12">
        <v>31</v>
      </c>
      <c r="AL1" s="12">
        <v>32</v>
      </c>
      <c r="AM1" s="12">
        <v>33</v>
      </c>
      <c r="AN1" s="12">
        <v>34</v>
      </c>
      <c r="AO1" s="12">
        <v>35</v>
      </c>
      <c r="AP1" s="12">
        <v>36</v>
      </c>
      <c r="AQ1" s="12">
        <v>37</v>
      </c>
      <c r="AR1" s="12">
        <v>38</v>
      </c>
      <c r="AS1" s="13">
        <v>39</v>
      </c>
      <c r="AT1" s="13">
        <v>40</v>
      </c>
      <c r="AU1" s="13">
        <v>41</v>
      </c>
      <c r="AV1" s="113" t="s">
        <v>16</v>
      </c>
      <c r="AW1" s="14">
        <v>40</v>
      </c>
      <c r="AX1" s="12">
        <v>41</v>
      </c>
      <c r="AY1" s="12">
        <v>42</v>
      </c>
      <c r="AZ1" s="12">
        <v>43</v>
      </c>
      <c r="BA1" s="12">
        <v>44</v>
      </c>
      <c r="BB1" s="12">
        <v>45</v>
      </c>
      <c r="BC1" s="12">
        <v>46</v>
      </c>
      <c r="BD1" s="12">
        <v>47</v>
      </c>
      <c r="BE1" s="12">
        <v>48</v>
      </c>
      <c r="BF1" s="12">
        <v>49</v>
      </c>
      <c r="BG1" s="12">
        <v>50</v>
      </c>
      <c r="BH1" s="12">
        <v>51</v>
      </c>
      <c r="BI1" s="12">
        <v>52</v>
      </c>
      <c r="BJ1" s="12">
        <v>53</v>
      </c>
      <c r="BK1" s="12">
        <v>54</v>
      </c>
      <c r="BL1" s="12">
        <v>55</v>
      </c>
      <c r="BM1" s="12">
        <v>56</v>
      </c>
      <c r="BN1" s="12">
        <v>57</v>
      </c>
      <c r="BO1" s="12">
        <v>58</v>
      </c>
      <c r="BP1" s="12">
        <v>59</v>
      </c>
      <c r="BQ1" s="12">
        <v>60</v>
      </c>
      <c r="BR1" s="12">
        <v>61</v>
      </c>
      <c r="BS1" s="12">
        <v>62</v>
      </c>
      <c r="BT1" s="12">
        <v>63</v>
      </c>
      <c r="BU1" s="12">
        <v>64</v>
      </c>
      <c r="BV1" s="13">
        <v>65</v>
      </c>
      <c r="BW1" s="13">
        <v>66</v>
      </c>
      <c r="BX1" s="12">
        <v>67</v>
      </c>
      <c r="BY1" s="12">
        <v>68</v>
      </c>
      <c r="BZ1" s="12">
        <v>69</v>
      </c>
      <c r="CA1" s="12">
        <v>70</v>
      </c>
      <c r="CB1" s="12">
        <v>71</v>
      </c>
      <c r="CC1" s="12">
        <v>72</v>
      </c>
      <c r="CD1" s="12">
        <v>73</v>
      </c>
      <c r="CE1" s="12">
        <v>74</v>
      </c>
      <c r="CF1" s="12">
        <v>75</v>
      </c>
      <c r="CG1" s="12">
        <v>76</v>
      </c>
      <c r="CH1" s="13">
        <v>77</v>
      </c>
      <c r="CI1" s="113" t="s">
        <v>17</v>
      </c>
      <c r="CJ1" s="113" t="s">
        <v>18</v>
      </c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</row>
    <row r="2" spans="1:110">
      <c r="A2" s="112"/>
      <c r="B2" s="112"/>
      <c r="C2" s="112"/>
      <c r="D2" s="112"/>
      <c r="E2" s="112"/>
      <c r="F2" s="116" t="s">
        <v>273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8"/>
      <c r="AD2" s="114"/>
      <c r="AE2" s="119" t="s">
        <v>20</v>
      </c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4"/>
      <c r="AW2" s="120" t="s">
        <v>21</v>
      </c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21"/>
      <c r="CI2" s="114"/>
      <c r="CJ2" s="1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</row>
    <row r="3" spans="1:110" ht="113.25">
      <c r="A3" s="4">
        <v>1</v>
      </c>
      <c r="B3" s="128" t="s">
        <v>270</v>
      </c>
      <c r="C3" s="69" t="s">
        <v>208</v>
      </c>
      <c r="D3" s="2" t="str">
        <f>'Summary of applications'!D3</f>
        <v>Q4201</v>
      </c>
      <c r="E3" s="2">
        <f>'Summary of applications'!E3</f>
        <v>5</v>
      </c>
      <c r="F3" s="65" t="s">
        <v>22</v>
      </c>
      <c r="G3" s="73" t="s">
        <v>23</v>
      </c>
      <c r="H3" s="60" t="s">
        <v>24</v>
      </c>
      <c r="I3" s="60" t="s">
        <v>25</v>
      </c>
      <c r="J3" s="60" t="s">
        <v>26</v>
      </c>
      <c r="K3" s="60" t="s">
        <v>27</v>
      </c>
      <c r="L3" s="6"/>
      <c r="M3" s="17"/>
      <c r="N3" s="60" t="s">
        <v>28</v>
      </c>
      <c r="O3" s="65" t="s">
        <v>29</v>
      </c>
      <c r="P3" s="65" t="s">
        <v>30</v>
      </c>
      <c r="Q3" s="65" t="s">
        <v>31</v>
      </c>
      <c r="R3" s="9"/>
      <c r="S3" s="6" t="s">
        <v>32</v>
      </c>
      <c r="T3" s="17"/>
      <c r="U3" s="17"/>
      <c r="V3" s="73" t="s">
        <v>33</v>
      </c>
      <c r="W3" s="6"/>
      <c r="X3" s="6"/>
      <c r="Y3" s="6"/>
      <c r="Z3" s="9"/>
      <c r="AA3" s="6"/>
      <c r="AB3" s="9"/>
      <c r="AC3" s="74" t="s">
        <v>76</v>
      </c>
      <c r="AD3" s="19">
        <f t="shared" ref="AD3:AD42" si="0">24-COUNTBLANK(F3:AC3)</f>
        <v>13</v>
      </c>
      <c r="AE3" s="20" t="s">
        <v>34</v>
      </c>
      <c r="AF3" s="6" t="s">
        <v>35</v>
      </c>
      <c r="AG3" s="6" t="s">
        <v>36</v>
      </c>
      <c r="AH3" s="6" t="s">
        <v>37</v>
      </c>
      <c r="AI3" s="6" t="s">
        <v>38</v>
      </c>
      <c r="AJ3" s="6" t="s">
        <v>39</v>
      </c>
      <c r="AK3" s="21" t="s">
        <v>40</v>
      </c>
      <c r="AL3" s="6" t="s">
        <v>41</v>
      </c>
      <c r="AM3" s="16" t="s">
        <v>42</v>
      </c>
      <c r="AN3" s="6" t="s">
        <v>43</v>
      </c>
      <c r="AO3" s="6"/>
      <c r="AP3" s="6"/>
      <c r="AQ3" s="6" t="s">
        <v>45</v>
      </c>
      <c r="AR3" s="6"/>
      <c r="AS3" s="18"/>
      <c r="AT3" s="18"/>
      <c r="AU3" s="18"/>
      <c r="AV3" s="19">
        <f t="shared" ref="AV3:AV42" si="1">17-COUNTBLANK(AE3:AU3)</f>
        <v>11</v>
      </c>
      <c r="AW3" s="20" t="s">
        <v>46</v>
      </c>
      <c r="AX3" s="6" t="s">
        <v>47</v>
      </c>
      <c r="AY3" s="6" t="s">
        <v>48</v>
      </c>
      <c r="AZ3" s="6" t="s">
        <v>49</v>
      </c>
      <c r="BA3" s="6" t="s">
        <v>50</v>
      </c>
      <c r="BB3" s="9" t="s">
        <v>51</v>
      </c>
      <c r="BC3" s="9" t="s">
        <v>52</v>
      </c>
      <c r="BD3" s="9" t="s">
        <v>53</v>
      </c>
      <c r="BE3" s="9" t="s">
        <v>54</v>
      </c>
      <c r="BF3" s="9"/>
      <c r="BG3" s="9" t="s">
        <v>56</v>
      </c>
      <c r="BH3" s="9"/>
      <c r="BI3" s="6"/>
      <c r="BJ3" s="6"/>
      <c r="BK3" s="9" t="s">
        <v>57</v>
      </c>
      <c r="BL3" s="17"/>
      <c r="BM3" s="6" t="s">
        <v>59</v>
      </c>
      <c r="BN3" s="21" t="s">
        <v>205</v>
      </c>
      <c r="BO3" s="21" t="s">
        <v>206</v>
      </c>
      <c r="BP3" s="21" t="s">
        <v>207</v>
      </c>
      <c r="BQ3" s="6"/>
      <c r="BR3" s="6"/>
      <c r="BS3" s="6"/>
      <c r="BT3" s="6"/>
      <c r="BU3" s="6"/>
      <c r="BV3" s="18"/>
      <c r="BW3" s="18" t="s">
        <v>60</v>
      </c>
      <c r="BX3" s="6" t="s">
        <v>61</v>
      </c>
      <c r="BY3" s="6" t="s">
        <v>62</v>
      </c>
      <c r="BZ3" s="6"/>
      <c r="CA3" s="6"/>
      <c r="CB3" s="6"/>
      <c r="CC3" s="6"/>
      <c r="CD3" s="6"/>
      <c r="CE3" s="6"/>
      <c r="CF3" s="6"/>
      <c r="CG3" s="6"/>
      <c r="CH3" s="18"/>
      <c r="CI3" s="19">
        <f t="shared" ref="CI3:CI42" si="2">38-COUNTBLANK(AW3:CH3)</f>
        <v>18</v>
      </c>
      <c r="CJ3" s="22">
        <f t="shared" ref="CJ3:CJ12" si="3">CI3+AV3+AD3</f>
        <v>42</v>
      </c>
      <c r="CK3" s="23">
        <v>12</v>
      </c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</row>
    <row r="4" spans="1:110" ht="113.25">
      <c r="A4" s="4">
        <f>1+A3</f>
        <v>2</v>
      </c>
      <c r="B4" s="129"/>
      <c r="C4" s="90" t="s">
        <v>260</v>
      </c>
      <c r="D4" s="2" t="str">
        <f>'Summary of applications'!D4</f>
        <v>Q4521</v>
      </c>
      <c r="E4" s="2">
        <f>'Summary of applications'!E4</f>
        <v>6</v>
      </c>
      <c r="F4" s="24"/>
      <c r="G4" s="6"/>
      <c r="H4" s="60" t="s">
        <v>24</v>
      </c>
      <c r="I4" s="60" t="s">
        <v>25</v>
      </c>
      <c r="J4" s="60" t="s">
        <v>26</v>
      </c>
      <c r="K4" s="60" t="s">
        <v>27</v>
      </c>
      <c r="L4" s="60" t="s">
        <v>64</v>
      </c>
      <c r="M4" s="17"/>
      <c r="N4" s="6"/>
      <c r="O4" s="65" t="s">
        <v>29</v>
      </c>
      <c r="P4" s="65" t="s">
        <v>30</v>
      </c>
      <c r="Q4" s="65" t="s">
        <v>31</v>
      </c>
      <c r="R4" s="9"/>
      <c r="S4" s="6" t="s">
        <v>32</v>
      </c>
      <c r="T4" s="17"/>
      <c r="U4" s="17"/>
      <c r="V4" s="73" t="s">
        <v>33</v>
      </c>
      <c r="W4" s="6"/>
      <c r="X4" s="6"/>
      <c r="Y4" s="6"/>
      <c r="Z4" s="9"/>
      <c r="AA4" s="6"/>
      <c r="AB4" s="9"/>
      <c r="AC4" s="18"/>
      <c r="AD4" s="19">
        <f t="shared" si="0"/>
        <v>10</v>
      </c>
      <c r="AE4" s="20" t="s">
        <v>34</v>
      </c>
      <c r="AF4" s="6" t="s">
        <v>35</v>
      </c>
      <c r="AG4" s="6"/>
      <c r="AH4" s="6" t="s">
        <v>37</v>
      </c>
      <c r="AI4" s="6" t="s">
        <v>38</v>
      </c>
      <c r="AJ4" s="6" t="s">
        <v>39</v>
      </c>
      <c r="AK4" s="21" t="s">
        <v>40</v>
      </c>
      <c r="AL4" s="6" t="s">
        <v>41</v>
      </c>
      <c r="AM4" s="16" t="s">
        <v>42</v>
      </c>
      <c r="AN4" s="6" t="s">
        <v>43</v>
      </c>
      <c r="AO4" s="6"/>
      <c r="AP4" s="6"/>
      <c r="AQ4" s="6" t="s">
        <v>45</v>
      </c>
      <c r="AR4" s="6"/>
      <c r="AS4" s="18"/>
      <c r="AT4" s="6" t="s">
        <v>68</v>
      </c>
      <c r="AU4" s="18"/>
      <c r="AV4" s="19">
        <f t="shared" si="1"/>
        <v>11</v>
      </c>
      <c r="AW4" s="20" t="s">
        <v>46</v>
      </c>
      <c r="AX4" s="6" t="s">
        <v>47</v>
      </c>
      <c r="AY4" s="6" t="s">
        <v>48</v>
      </c>
      <c r="AZ4" s="6" t="s">
        <v>49</v>
      </c>
      <c r="BA4" s="6" t="s">
        <v>50</v>
      </c>
      <c r="BB4" s="9" t="s">
        <v>51</v>
      </c>
      <c r="BC4" s="9" t="s">
        <v>52</v>
      </c>
      <c r="BD4" s="9" t="s">
        <v>53</v>
      </c>
      <c r="BE4" s="9" t="s">
        <v>54</v>
      </c>
      <c r="BF4" s="9"/>
      <c r="BG4" s="9" t="s">
        <v>56</v>
      </c>
      <c r="BH4" s="9"/>
      <c r="BI4" s="6"/>
      <c r="BJ4" s="6"/>
      <c r="BK4" s="9" t="s">
        <v>57</v>
      </c>
      <c r="BL4" s="17"/>
      <c r="BM4" s="6" t="s">
        <v>59</v>
      </c>
      <c r="BN4" s="21" t="s">
        <v>205</v>
      </c>
      <c r="BO4" s="21" t="s">
        <v>206</v>
      </c>
      <c r="BP4" s="21" t="s">
        <v>207</v>
      </c>
      <c r="BQ4" s="6"/>
      <c r="BR4" s="6"/>
      <c r="BS4" s="6"/>
      <c r="BT4" s="6"/>
      <c r="BU4" s="6"/>
      <c r="BV4" s="18"/>
      <c r="BW4" s="18" t="s">
        <v>60</v>
      </c>
      <c r="BX4" s="6" t="s">
        <v>61</v>
      </c>
      <c r="BY4" s="6" t="s">
        <v>62</v>
      </c>
      <c r="BZ4" s="6"/>
      <c r="CA4" s="6"/>
      <c r="CB4" s="6"/>
      <c r="CC4" s="6"/>
      <c r="CD4" s="6"/>
      <c r="CE4" s="6"/>
      <c r="CF4" s="6"/>
      <c r="CG4" s="6"/>
      <c r="CH4" s="18"/>
      <c r="CI4" s="19">
        <f t="shared" si="2"/>
        <v>18</v>
      </c>
      <c r="CJ4" s="22">
        <f t="shared" si="3"/>
        <v>39</v>
      </c>
      <c r="CK4" s="23">
        <v>9</v>
      </c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</row>
    <row r="5" spans="1:110" ht="113.25">
      <c r="A5" s="4">
        <f t="shared" ref="A5:A12" si="4">1+A4</f>
        <v>3</v>
      </c>
      <c r="B5" s="129"/>
      <c r="C5" s="69" t="s">
        <v>261</v>
      </c>
      <c r="D5" s="2" t="str">
        <f>'Summary of applications'!D5</f>
        <v>Q4517</v>
      </c>
      <c r="E5" s="2">
        <f>'Summary of applications'!E5</f>
        <v>5</v>
      </c>
      <c r="F5" s="24"/>
      <c r="G5" s="6"/>
      <c r="H5" s="60" t="s">
        <v>24</v>
      </c>
      <c r="I5" s="60" t="s">
        <v>25</v>
      </c>
      <c r="J5" s="60" t="s">
        <v>26</v>
      </c>
      <c r="K5" s="60" t="s">
        <v>27</v>
      </c>
      <c r="L5" s="60" t="s">
        <v>64</v>
      </c>
      <c r="M5" s="73" t="s">
        <v>72</v>
      </c>
      <c r="N5" s="6"/>
      <c r="O5" s="65" t="s">
        <v>29</v>
      </c>
      <c r="P5" s="65" t="s">
        <v>30</v>
      </c>
      <c r="Q5" s="65" t="s">
        <v>31</v>
      </c>
      <c r="R5" s="9"/>
      <c r="S5" s="6" t="s">
        <v>32</v>
      </c>
      <c r="T5" s="17"/>
      <c r="U5" s="17"/>
      <c r="V5" s="73" t="s">
        <v>33</v>
      </c>
      <c r="W5" s="6"/>
      <c r="X5" s="6"/>
      <c r="Y5" s="6"/>
      <c r="Z5" s="9"/>
      <c r="AA5" s="6"/>
      <c r="AB5" s="9"/>
      <c r="AC5" s="18"/>
      <c r="AD5" s="19">
        <f t="shared" si="0"/>
        <v>11</v>
      </c>
      <c r="AE5" s="20" t="s">
        <v>34</v>
      </c>
      <c r="AF5" s="6" t="s">
        <v>35</v>
      </c>
      <c r="AG5" s="6"/>
      <c r="AH5" s="6" t="s">
        <v>37</v>
      </c>
      <c r="AI5" s="6" t="s">
        <v>38</v>
      </c>
      <c r="AJ5" s="6" t="s">
        <v>39</v>
      </c>
      <c r="AK5" s="21" t="s">
        <v>40</v>
      </c>
      <c r="AL5" s="6" t="s">
        <v>41</v>
      </c>
      <c r="AM5" s="16" t="s">
        <v>42</v>
      </c>
      <c r="AN5" s="6" t="s">
        <v>43</v>
      </c>
      <c r="AO5" s="6"/>
      <c r="AP5" s="6"/>
      <c r="AQ5" s="6" t="s">
        <v>45</v>
      </c>
      <c r="AR5" s="6"/>
      <c r="AS5" s="18"/>
      <c r="AT5" s="6"/>
      <c r="AU5" s="18"/>
      <c r="AV5" s="19">
        <f t="shared" si="1"/>
        <v>10</v>
      </c>
      <c r="AW5" s="20" t="s">
        <v>46</v>
      </c>
      <c r="AX5" s="6"/>
      <c r="AY5" s="6" t="s">
        <v>48</v>
      </c>
      <c r="AZ5" s="6" t="s">
        <v>49</v>
      </c>
      <c r="BA5" s="6" t="s">
        <v>50</v>
      </c>
      <c r="BB5" s="9" t="s">
        <v>51</v>
      </c>
      <c r="BC5" s="9" t="s">
        <v>52</v>
      </c>
      <c r="BD5" s="9" t="s">
        <v>53</v>
      </c>
      <c r="BE5" s="9" t="s">
        <v>54</v>
      </c>
      <c r="BF5" s="9"/>
      <c r="BG5" s="9" t="s">
        <v>56</v>
      </c>
      <c r="BH5" s="9"/>
      <c r="BI5" s="6"/>
      <c r="BJ5" s="6"/>
      <c r="BK5" s="9" t="s">
        <v>57</v>
      </c>
      <c r="BL5" s="17"/>
      <c r="BM5" s="6" t="s">
        <v>59</v>
      </c>
      <c r="BN5" s="21"/>
      <c r="BO5" s="21"/>
      <c r="BP5" s="21" t="s">
        <v>207</v>
      </c>
      <c r="BQ5" s="6"/>
      <c r="BR5" s="6"/>
      <c r="BS5" s="6"/>
      <c r="BT5" s="6"/>
      <c r="BU5" s="6"/>
      <c r="BV5" s="18"/>
      <c r="BW5" s="18" t="s">
        <v>60</v>
      </c>
      <c r="BX5" s="6" t="s">
        <v>61</v>
      </c>
      <c r="BY5" s="6" t="s">
        <v>62</v>
      </c>
      <c r="BZ5" s="6"/>
      <c r="CA5" s="6"/>
      <c r="CB5" s="6"/>
      <c r="CC5" s="6"/>
      <c r="CD5" s="6"/>
      <c r="CE5" s="6"/>
      <c r="CF5" s="6"/>
      <c r="CG5" s="6"/>
      <c r="CH5" s="18"/>
      <c r="CI5" s="19">
        <f t="shared" si="2"/>
        <v>15</v>
      </c>
      <c r="CJ5" s="22">
        <f t="shared" si="3"/>
        <v>36</v>
      </c>
      <c r="CK5" s="23">
        <v>10</v>
      </c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</row>
    <row r="6" spans="1:110" ht="113.25">
      <c r="A6" s="4">
        <f t="shared" si="4"/>
        <v>4</v>
      </c>
      <c r="B6" s="129"/>
      <c r="C6" s="69" t="s">
        <v>262</v>
      </c>
      <c r="D6" s="2" t="str">
        <f>'Summary of applications'!D6</f>
        <v>Q4501</v>
      </c>
      <c r="E6" s="2">
        <f>'Summary of applications'!E6</f>
        <v>4</v>
      </c>
      <c r="F6" s="75" t="s">
        <v>22</v>
      </c>
      <c r="G6" s="6"/>
      <c r="H6" s="60" t="s">
        <v>24</v>
      </c>
      <c r="I6" s="60" t="s">
        <v>25</v>
      </c>
      <c r="J6" s="60" t="s">
        <v>26</v>
      </c>
      <c r="K6" s="60" t="s">
        <v>27</v>
      </c>
      <c r="L6" s="60" t="s">
        <v>64</v>
      </c>
      <c r="M6" s="17"/>
      <c r="N6" s="73" t="s">
        <v>28</v>
      </c>
      <c r="O6" s="65" t="s">
        <v>29</v>
      </c>
      <c r="P6" s="65" t="s">
        <v>30</v>
      </c>
      <c r="Q6" s="65" t="s">
        <v>31</v>
      </c>
      <c r="R6" s="9"/>
      <c r="S6" s="6" t="s">
        <v>32</v>
      </c>
      <c r="T6" s="17"/>
      <c r="U6" s="17"/>
      <c r="V6" s="73" t="s">
        <v>33</v>
      </c>
      <c r="W6" s="6"/>
      <c r="X6" s="6"/>
      <c r="Y6" s="6"/>
      <c r="Z6" s="9"/>
      <c r="AA6" s="6"/>
      <c r="AB6" s="9"/>
      <c r="AC6" s="18"/>
      <c r="AD6" s="19">
        <f t="shared" si="0"/>
        <v>12</v>
      </c>
      <c r="AE6" s="20" t="s">
        <v>34</v>
      </c>
      <c r="AF6" s="6" t="s">
        <v>35</v>
      </c>
      <c r="AG6" s="6"/>
      <c r="AH6" s="6" t="s">
        <v>37</v>
      </c>
      <c r="AI6" s="6" t="s">
        <v>38</v>
      </c>
      <c r="AJ6" s="6" t="s">
        <v>39</v>
      </c>
      <c r="AK6" s="21" t="s">
        <v>40</v>
      </c>
      <c r="AL6" s="6" t="s">
        <v>41</v>
      </c>
      <c r="AM6" s="16" t="s">
        <v>42</v>
      </c>
      <c r="AN6" s="6" t="s">
        <v>43</v>
      </c>
      <c r="AO6" s="6"/>
      <c r="AP6" s="6"/>
      <c r="AQ6" s="6" t="s">
        <v>45</v>
      </c>
      <c r="AR6" s="6"/>
      <c r="AS6" s="6"/>
      <c r="AT6" s="6"/>
      <c r="AU6" s="18"/>
      <c r="AV6" s="19">
        <f t="shared" si="1"/>
        <v>10</v>
      </c>
      <c r="AW6" s="20" t="s">
        <v>46</v>
      </c>
      <c r="AX6" s="6"/>
      <c r="AY6" s="6" t="s">
        <v>48</v>
      </c>
      <c r="AZ6" s="6" t="s">
        <v>49</v>
      </c>
      <c r="BA6" s="6" t="s">
        <v>50</v>
      </c>
      <c r="BB6" s="9" t="s">
        <v>51</v>
      </c>
      <c r="BC6" s="9" t="s">
        <v>52</v>
      </c>
      <c r="BD6" s="9" t="s">
        <v>53</v>
      </c>
      <c r="BE6" s="9" t="s">
        <v>54</v>
      </c>
      <c r="BF6" s="9" t="s">
        <v>55</v>
      </c>
      <c r="BG6" s="9" t="s">
        <v>56</v>
      </c>
      <c r="BH6" s="9"/>
      <c r="BI6" s="6" t="s">
        <v>89</v>
      </c>
      <c r="BJ6" s="6" t="s">
        <v>90</v>
      </c>
      <c r="BK6" s="9" t="s">
        <v>57</v>
      </c>
      <c r="BL6" s="9" t="s">
        <v>58</v>
      </c>
      <c r="BM6" s="6" t="s">
        <v>59</v>
      </c>
      <c r="BN6" s="21" t="s">
        <v>205</v>
      </c>
      <c r="BO6" s="21" t="s">
        <v>206</v>
      </c>
      <c r="BP6" s="21" t="s">
        <v>207</v>
      </c>
      <c r="BQ6" s="6"/>
      <c r="BR6" s="6"/>
      <c r="BS6" s="6"/>
      <c r="BT6" s="6"/>
      <c r="BU6" s="6"/>
      <c r="BV6" s="18"/>
      <c r="BW6" s="18" t="s">
        <v>60</v>
      </c>
      <c r="BX6" s="6" t="s">
        <v>61</v>
      </c>
      <c r="BY6" s="6" t="s">
        <v>62</v>
      </c>
      <c r="BZ6" s="6"/>
      <c r="CA6" s="6"/>
      <c r="CB6" s="6"/>
      <c r="CC6" s="6"/>
      <c r="CD6" s="6"/>
      <c r="CE6" s="6"/>
      <c r="CF6" s="6"/>
      <c r="CG6" s="6"/>
      <c r="CH6" s="18"/>
      <c r="CI6" s="19">
        <f t="shared" si="2"/>
        <v>21</v>
      </c>
      <c r="CJ6" s="22">
        <f t="shared" si="3"/>
        <v>43</v>
      </c>
      <c r="CK6" s="23">
        <v>11</v>
      </c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</row>
    <row r="7" spans="1:110" ht="113.25">
      <c r="A7" s="4">
        <f t="shared" si="4"/>
        <v>5</v>
      </c>
      <c r="B7" s="129"/>
      <c r="C7" s="69" t="s">
        <v>263</v>
      </c>
      <c r="D7" s="2" t="str">
        <f>'Summary of applications'!D7</f>
        <v>Q4509</v>
      </c>
      <c r="E7" s="2">
        <f>'Summary of applications'!E7</f>
        <v>6</v>
      </c>
      <c r="F7" s="24"/>
      <c r="G7" s="6"/>
      <c r="H7" s="60" t="s">
        <v>24</v>
      </c>
      <c r="I7" s="60" t="s">
        <v>25</v>
      </c>
      <c r="J7" s="60" t="s">
        <v>26</v>
      </c>
      <c r="K7" s="60" t="s">
        <v>27</v>
      </c>
      <c r="L7" s="73" t="s">
        <v>64</v>
      </c>
      <c r="M7" s="73" t="s">
        <v>72</v>
      </c>
      <c r="N7" s="6"/>
      <c r="O7" s="65" t="s">
        <v>29</v>
      </c>
      <c r="P7" s="65" t="s">
        <v>30</v>
      </c>
      <c r="Q7" s="65" t="s">
        <v>31</v>
      </c>
      <c r="R7" s="9"/>
      <c r="S7" s="6" t="s">
        <v>32</v>
      </c>
      <c r="T7" s="17"/>
      <c r="U7" s="17"/>
      <c r="V7" s="73" t="s">
        <v>33</v>
      </c>
      <c r="W7" s="6"/>
      <c r="X7" s="6"/>
      <c r="Y7" s="6"/>
      <c r="Z7" s="9"/>
      <c r="AA7" s="6"/>
      <c r="AB7" s="9"/>
      <c r="AC7" s="18"/>
      <c r="AD7" s="19">
        <f t="shared" si="0"/>
        <v>11</v>
      </c>
      <c r="AE7" s="20" t="s">
        <v>34</v>
      </c>
      <c r="AF7" s="6" t="s">
        <v>35</v>
      </c>
      <c r="AG7" s="6"/>
      <c r="AH7" s="6" t="s">
        <v>37</v>
      </c>
      <c r="AI7" s="6" t="s">
        <v>38</v>
      </c>
      <c r="AJ7" s="6" t="s">
        <v>39</v>
      </c>
      <c r="AK7" s="21" t="s">
        <v>40</v>
      </c>
      <c r="AL7" s="6" t="s">
        <v>41</v>
      </c>
      <c r="AM7" s="16" t="s">
        <v>42</v>
      </c>
      <c r="AN7" s="6" t="s">
        <v>43</v>
      </c>
      <c r="AO7" s="6"/>
      <c r="AP7" s="6"/>
      <c r="AQ7" s="6" t="s">
        <v>45</v>
      </c>
      <c r="AR7" s="6"/>
      <c r="AS7" s="18"/>
      <c r="AT7" s="18"/>
      <c r="AU7" s="18"/>
      <c r="AV7" s="19">
        <f t="shared" si="1"/>
        <v>10</v>
      </c>
      <c r="AW7" s="20" t="s">
        <v>46</v>
      </c>
      <c r="AX7" s="6"/>
      <c r="AY7" s="6" t="s">
        <v>48</v>
      </c>
      <c r="AZ7" s="6" t="s">
        <v>49</v>
      </c>
      <c r="BA7" s="6" t="s">
        <v>50</v>
      </c>
      <c r="BB7" s="9" t="s">
        <v>51</v>
      </c>
      <c r="BC7" s="9" t="s">
        <v>52</v>
      </c>
      <c r="BD7" s="9" t="s">
        <v>53</v>
      </c>
      <c r="BE7" s="9" t="s">
        <v>54</v>
      </c>
      <c r="BF7" s="9"/>
      <c r="BG7" s="9" t="s">
        <v>56</v>
      </c>
      <c r="BH7" s="9"/>
      <c r="BI7" s="6"/>
      <c r="BJ7" s="6"/>
      <c r="BK7" s="9" t="s">
        <v>57</v>
      </c>
      <c r="BL7" s="17"/>
      <c r="BM7" s="6" t="s">
        <v>59</v>
      </c>
      <c r="BN7" s="21"/>
      <c r="BO7" s="21"/>
      <c r="BP7" s="21"/>
      <c r="BQ7" s="6"/>
      <c r="BR7" s="6"/>
      <c r="BS7" s="6"/>
      <c r="BT7" s="6"/>
      <c r="BU7" s="6"/>
      <c r="BV7" s="18"/>
      <c r="BW7" s="18" t="s">
        <v>60</v>
      </c>
      <c r="BX7" s="6" t="s">
        <v>61</v>
      </c>
      <c r="BY7" s="6" t="s">
        <v>62</v>
      </c>
      <c r="BZ7" s="6"/>
      <c r="CA7" s="6"/>
      <c r="CB7" s="6"/>
      <c r="CC7" s="6"/>
      <c r="CD7" s="6"/>
      <c r="CE7" s="6"/>
      <c r="CF7" s="6"/>
      <c r="CG7" s="6"/>
      <c r="CH7" s="18"/>
      <c r="CI7" s="19">
        <f t="shared" si="2"/>
        <v>14</v>
      </c>
      <c r="CJ7" s="22">
        <f t="shared" si="3"/>
        <v>35</v>
      </c>
      <c r="CK7" s="23">
        <v>10</v>
      </c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</row>
    <row r="8" spans="1:110" ht="113.25">
      <c r="A8" s="4">
        <f t="shared" si="4"/>
        <v>6</v>
      </c>
      <c r="B8" s="129"/>
      <c r="C8" s="69" t="s">
        <v>264</v>
      </c>
      <c r="D8" s="2" t="str">
        <f>'Summary of applications'!D8</f>
        <v>Q4304</v>
      </c>
      <c r="E8" s="2">
        <f>'Summary of applications'!E8</f>
        <v>6</v>
      </c>
      <c r="F8" s="75" t="s">
        <v>22</v>
      </c>
      <c r="G8" s="6"/>
      <c r="H8" s="60" t="s">
        <v>24</v>
      </c>
      <c r="I8" s="60" t="s">
        <v>25</v>
      </c>
      <c r="J8" s="60" t="s">
        <v>26</v>
      </c>
      <c r="K8" s="60" t="s">
        <v>27</v>
      </c>
      <c r="L8" s="60" t="s">
        <v>64</v>
      </c>
      <c r="M8" s="73" t="s">
        <v>72</v>
      </c>
      <c r="N8" s="6"/>
      <c r="O8" s="65" t="s">
        <v>29</v>
      </c>
      <c r="P8" s="65" t="s">
        <v>30</v>
      </c>
      <c r="Q8" s="65" t="s">
        <v>31</v>
      </c>
      <c r="R8" s="9"/>
      <c r="S8" s="6" t="s">
        <v>32</v>
      </c>
      <c r="T8" s="17"/>
      <c r="U8" s="17"/>
      <c r="V8" s="73" t="s">
        <v>33</v>
      </c>
      <c r="W8" s="6"/>
      <c r="X8" s="6"/>
      <c r="Y8" s="6"/>
      <c r="Z8" s="9"/>
      <c r="AA8" s="6"/>
      <c r="AB8" s="9"/>
      <c r="AC8" s="18"/>
      <c r="AD8" s="19">
        <f t="shared" si="0"/>
        <v>12</v>
      </c>
      <c r="AE8" s="20" t="s">
        <v>34</v>
      </c>
      <c r="AF8" s="6" t="s">
        <v>35</v>
      </c>
      <c r="AG8" s="6" t="s">
        <v>36</v>
      </c>
      <c r="AH8" s="6" t="s">
        <v>37</v>
      </c>
      <c r="AI8" s="6" t="s">
        <v>38</v>
      </c>
      <c r="AJ8" s="6" t="s">
        <v>39</v>
      </c>
      <c r="AK8" s="21" t="s">
        <v>40</v>
      </c>
      <c r="AL8" s="6" t="s">
        <v>41</v>
      </c>
      <c r="AM8" s="16" t="s">
        <v>42</v>
      </c>
      <c r="AN8" s="6" t="s">
        <v>43</v>
      </c>
      <c r="AO8" s="6"/>
      <c r="AP8" s="6"/>
      <c r="AQ8" s="6" t="s">
        <v>45</v>
      </c>
      <c r="AR8" s="6"/>
      <c r="AS8" s="18"/>
      <c r="AT8" s="18"/>
      <c r="AU8" s="18"/>
      <c r="AV8" s="19">
        <f t="shared" si="1"/>
        <v>11</v>
      </c>
      <c r="AW8" s="20" t="s">
        <v>46</v>
      </c>
      <c r="AX8" s="6" t="s">
        <v>47</v>
      </c>
      <c r="AY8" s="6" t="s">
        <v>48</v>
      </c>
      <c r="AZ8" s="6" t="s">
        <v>49</v>
      </c>
      <c r="BA8" s="6" t="s">
        <v>50</v>
      </c>
      <c r="BB8" s="9" t="s">
        <v>51</v>
      </c>
      <c r="BC8" s="9" t="s">
        <v>52</v>
      </c>
      <c r="BD8" s="9" t="s">
        <v>53</v>
      </c>
      <c r="BE8" s="9" t="s">
        <v>54</v>
      </c>
      <c r="BF8" s="9" t="s">
        <v>55</v>
      </c>
      <c r="BG8" s="9" t="s">
        <v>56</v>
      </c>
      <c r="BH8" s="9"/>
      <c r="BI8" s="6"/>
      <c r="BJ8" s="6"/>
      <c r="BK8" s="9" t="s">
        <v>57</v>
      </c>
      <c r="BL8" s="9" t="s">
        <v>58</v>
      </c>
      <c r="BM8" s="6" t="s">
        <v>59</v>
      </c>
      <c r="BN8" s="21"/>
      <c r="BO8" s="21"/>
      <c r="BP8" s="21"/>
      <c r="BQ8" s="6"/>
      <c r="BR8" s="6"/>
      <c r="BS8" s="6"/>
      <c r="BT8" s="6"/>
      <c r="BU8" s="6"/>
      <c r="BV8" s="18"/>
      <c r="BW8" s="18" t="s">
        <v>60</v>
      </c>
      <c r="BX8" s="6" t="s">
        <v>61</v>
      </c>
      <c r="BY8" s="6" t="s">
        <v>62</v>
      </c>
      <c r="BZ8" s="6"/>
      <c r="CA8" s="6"/>
      <c r="CB8" s="6"/>
      <c r="CC8" s="6"/>
      <c r="CD8" s="6"/>
      <c r="CE8" s="6"/>
      <c r="CF8" s="6"/>
      <c r="CG8" s="6"/>
      <c r="CH8" s="18"/>
      <c r="CI8" s="19">
        <f t="shared" si="2"/>
        <v>17</v>
      </c>
      <c r="CJ8" s="22">
        <f t="shared" si="3"/>
        <v>40</v>
      </c>
      <c r="CK8" s="23">
        <v>11</v>
      </c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</row>
    <row r="9" spans="1:110" ht="113.25">
      <c r="A9" s="4">
        <f t="shared" si="4"/>
        <v>7</v>
      </c>
      <c r="B9" s="129"/>
      <c r="C9" s="69" t="s">
        <v>265</v>
      </c>
      <c r="D9" s="2" t="str">
        <f>'Summary of applications'!D9</f>
        <v>Q4402</v>
      </c>
      <c r="E9" s="2">
        <f>'Summary of applications'!E9</f>
        <v>4</v>
      </c>
      <c r="F9" s="75" t="s">
        <v>209</v>
      </c>
      <c r="G9" s="60" t="s">
        <v>23</v>
      </c>
      <c r="H9" s="60" t="s">
        <v>24</v>
      </c>
      <c r="I9" s="60" t="s">
        <v>25</v>
      </c>
      <c r="J9" s="60" t="s">
        <v>26</v>
      </c>
      <c r="K9" s="60" t="s">
        <v>27</v>
      </c>
      <c r="L9" s="60" t="s">
        <v>64</v>
      </c>
      <c r="M9" s="17"/>
      <c r="N9" s="60" t="s">
        <v>28</v>
      </c>
      <c r="O9" s="65" t="s">
        <v>29</v>
      </c>
      <c r="P9" s="65" t="s">
        <v>30</v>
      </c>
      <c r="Q9" s="65" t="s">
        <v>31</v>
      </c>
      <c r="R9" s="9"/>
      <c r="S9" s="6" t="s">
        <v>32</v>
      </c>
      <c r="T9" s="17"/>
      <c r="U9" s="17"/>
      <c r="V9" s="73" t="s">
        <v>33</v>
      </c>
      <c r="W9" s="6"/>
      <c r="X9" s="6"/>
      <c r="Y9" s="6"/>
      <c r="Z9" s="9"/>
      <c r="AA9" s="6"/>
      <c r="AB9" s="9"/>
      <c r="AC9" s="18"/>
      <c r="AD9" s="19">
        <f t="shared" si="0"/>
        <v>13</v>
      </c>
      <c r="AE9" s="20" t="s">
        <v>34</v>
      </c>
      <c r="AF9" s="6" t="s">
        <v>35</v>
      </c>
      <c r="AG9" s="6" t="s">
        <v>36</v>
      </c>
      <c r="AH9" s="6" t="s">
        <v>37</v>
      </c>
      <c r="AI9" s="6" t="s">
        <v>38</v>
      </c>
      <c r="AJ9" s="6" t="s">
        <v>39</v>
      </c>
      <c r="AK9" s="21" t="s">
        <v>40</v>
      </c>
      <c r="AL9" s="6" t="s">
        <v>41</v>
      </c>
      <c r="AM9" s="16" t="s">
        <v>42</v>
      </c>
      <c r="AN9" s="6" t="s">
        <v>43</v>
      </c>
      <c r="AO9" s="6"/>
      <c r="AP9" s="6"/>
      <c r="AQ9" s="6" t="s">
        <v>45</v>
      </c>
      <c r="AR9" s="6"/>
      <c r="AS9" s="18"/>
      <c r="AT9" s="18"/>
      <c r="AU9" s="18"/>
      <c r="AV9" s="19">
        <f t="shared" si="1"/>
        <v>11</v>
      </c>
      <c r="AW9" s="20" t="s">
        <v>46</v>
      </c>
      <c r="AX9" s="6" t="s">
        <v>47</v>
      </c>
      <c r="AY9" s="6" t="s">
        <v>48</v>
      </c>
      <c r="AZ9" s="6" t="s">
        <v>49</v>
      </c>
      <c r="BA9" s="6" t="s">
        <v>50</v>
      </c>
      <c r="BB9" s="9" t="s">
        <v>51</v>
      </c>
      <c r="BC9" s="9" t="s">
        <v>52</v>
      </c>
      <c r="BD9" s="9" t="s">
        <v>53</v>
      </c>
      <c r="BE9" s="9" t="s">
        <v>54</v>
      </c>
      <c r="BF9" s="9" t="s">
        <v>55</v>
      </c>
      <c r="BG9" s="9" t="s">
        <v>56</v>
      </c>
      <c r="BH9" s="9"/>
      <c r="BI9" s="6"/>
      <c r="BJ9" s="6"/>
      <c r="BK9" s="9" t="s">
        <v>57</v>
      </c>
      <c r="BL9" s="9" t="s">
        <v>58</v>
      </c>
      <c r="BM9" s="6" t="s">
        <v>59</v>
      </c>
      <c r="BN9" s="21" t="s">
        <v>205</v>
      </c>
      <c r="BO9" s="21" t="s">
        <v>206</v>
      </c>
      <c r="BP9" s="21" t="s">
        <v>207</v>
      </c>
      <c r="BQ9" s="6"/>
      <c r="BR9" s="6"/>
      <c r="BS9" s="6"/>
      <c r="BT9" s="6"/>
      <c r="BU9" s="6"/>
      <c r="BV9" s="18"/>
      <c r="BW9" s="18" t="s">
        <v>60</v>
      </c>
      <c r="BX9" s="6" t="s">
        <v>61</v>
      </c>
      <c r="BY9" s="6" t="s">
        <v>62</v>
      </c>
      <c r="BZ9" s="6"/>
      <c r="CA9" s="6"/>
      <c r="CB9" s="6"/>
      <c r="CC9" s="6"/>
      <c r="CD9" s="6"/>
      <c r="CE9" s="6"/>
      <c r="CF9" s="6"/>
      <c r="CG9" s="6"/>
      <c r="CH9" s="18"/>
      <c r="CI9" s="19">
        <f t="shared" si="2"/>
        <v>20</v>
      </c>
      <c r="CJ9" s="22">
        <f t="shared" si="3"/>
        <v>44</v>
      </c>
      <c r="CK9" s="23">
        <v>12</v>
      </c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</row>
    <row r="10" spans="1:110" ht="113.25">
      <c r="A10" s="4">
        <f t="shared" si="4"/>
        <v>8</v>
      </c>
      <c r="B10" s="129"/>
      <c r="C10" s="69" t="s">
        <v>266</v>
      </c>
      <c r="D10" s="2" t="str">
        <f>'Summary of applications'!D10</f>
        <v>Q4502</v>
      </c>
      <c r="E10" s="2">
        <f>'Summary of applications'!E10</f>
        <v>4</v>
      </c>
      <c r="F10" s="75" t="s">
        <v>22</v>
      </c>
      <c r="G10" s="60" t="s">
        <v>23</v>
      </c>
      <c r="H10" s="60" t="s">
        <v>24</v>
      </c>
      <c r="I10" s="60" t="s">
        <v>25</v>
      </c>
      <c r="J10" s="60" t="s">
        <v>26</v>
      </c>
      <c r="K10" s="60" t="s">
        <v>27</v>
      </c>
      <c r="L10" s="6"/>
      <c r="M10" s="17"/>
      <c r="N10" s="60" t="s">
        <v>28</v>
      </c>
      <c r="O10" s="65" t="s">
        <v>29</v>
      </c>
      <c r="P10" s="65" t="s">
        <v>30</v>
      </c>
      <c r="Q10" s="65" t="s">
        <v>31</v>
      </c>
      <c r="R10" s="9"/>
      <c r="S10" s="6" t="s">
        <v>32</v>
      </c>
      <c r="T10" s="17"/>
      <c r="U10" s="17"/>
      <c r="V10" s="73" t="s">
        <v>33</v>
      </c>
      <c r="W10" s="6"/>
      <c r="X10" s="6"/>
      <c r="Y10" s="6"/>
      <c r="Z10" s="9"/>
      <c r="AA10" s="6"/>
      <c r="AB10" s="9"/>
      <c r="AC10" s="18"/>
      <c r="AD10" s="19">
        <f t="shared" si="0"/>
        <v>12</v>
      </c>
      <c r="AE10" s="20" t="s">
        <v>34</v>
      </c>
      <c r="AF10" s="6" t="s">
        <v>35</v>
      </c>
      <c r="AG10" s="6" t="s">
        <v>36</v>
      </c>
      <c r="AH10" s="6" t="s">
        <v>37</v>
      </c>
      <c r="AI10" s="6" t="s">
        <v>38</v>
      </c>
      <c r="AJ10" s="6" t="s">
        <v>39</v>
      </c>
      <c r="AK10" s="21" t="s">
        <v>40</v>
      </c>
      <c r="AL10" s="6" t="s">
        <v>41</v>
      </c>
      <c r="AM10" s="16" t="s">
        <v>42</v>
      </c>
      <c r="AN10" s="6" t="s">
        <v>43</v>
      </c>
      <c r="AO10" s="6"/>
      <c r="AP10" s="6"/>
      <c r="AQ10" s="6" t="s">
        <v>45</v>
      </c>
      <c r="AR10" s="6"/>
      <c r="AS10" s="18"/>
      <c r="AT10" s="18"/>
      <c r="AU10" s="18"/>
      <c r="AV10" s="19">
        <f t="shared" si="1"/>
        <v>11</v>
      </c>
      <c r="AW10" s="20" t="s">
        <v>46</v>
      </c>
      <c r="AX10" s="6" t="s">
        <v>47</v>
      </c>
      <c r="AY10" s="6" t="s">
        <v>48</v>
      </c>
      <c r="AZ10" s="6" t="s">
        <v>49</v>
      </c>
      <c r="BA10" s="6" t="s">
        <v>50</v>
      </c>
      <c r="BB10" s="9" t="s">
        <v>51</v>
      </c>
      <c r="BC10" s="9" t="s">
        <v>52</v>
      </c>
      <c r="BD10" s="9" t="s">
        <v>53</v>
      </c>
      <c r="BE10" s="9" t="s">
        <v>54</v>
      </c>
      <c r="BF10" s="9" t="s">
        <v>55</v>
      </c>
      <c r="BG10" s="9" t="s">
        <v>56</v>
      </c>
      <c r="BH10" s="9"/>
      <c r="BI10" s="6"/>
      <c r="BJ10" s="6"/>
      <c r="BK10" s="9" t="s">
        <v>57</v>
      </c>
      <c r="BL10" s="9" t="s">
        <v>58</v>
      </c>
      <c r="BM10" s="6" t="s">
        <v>59</v>
      </c>
      <c r="BN10" s="21" t="s">
        <v>205</v>
      </c>
      <c r="BO10" s="21" t="s">
        <v>206</v>
      </c>
      <c r="BP10" s="21" t="s">
        <v>207</v>
      </c>
      <c r="BQ10" s="6"/>
      <c r="BR10" s="6"/>
      <c r="BS10" s="6"/>
      <c r="BT10" s="6"/>
      <c r="BU10" s="6"/>
      <c r="BV10" s="18"/>
      <c r="BW10" s="18" t="s">
        <v>60</v>
      </c>
      <c r="BX10" s="6" t="s">
        <v>61</v>
      </c>
      <c r="BY10" s="6" t="s">
        <v>62</v>
      </c>
      <c r="BZ10" s="6"/>
      <c r="CA10" s="6"/>
      <c r="CB10" s="6"/>
      <c r="CC10" s="6"/>
      <c r="CD10" s="6"/>
      <c r="CE10" s="6"/>
      <c r="CF10" s="6"/>
      <c r="CG10" s="6"/>
      <c r="CH10" s="18"/>
      <c r="CI10" s="19">
        <f t="shared" si="2"/>
        <v>20</v>
      </c>
      <c r="CJ10" s="22">
        <f t="shared" si="3"/>
        <v>43</v>
      </c>
      <c r="CK10" s="23">
        <v>11</v>
      </c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</row>
    <row r="11" spans="1:110" ht="113.25">
      <c r="A11" s="4">
        <f t="shared" si="4"/>
        <v>9</v>
      </c>
      <c r="B11" s="129"/>
      <c r="C11" s="69" t="s">
        <v>267</v>
      </c>
      <c r="D11" s="2" t="str">
        <f>'Summary of applications'!D11</f>
        <v>Q4405</v>
      </c>
      <c r="E11" s="2">
        <f>'Summary of applications'!E11</f>
        <v>6</v>
      </c>
      <c r="F11" s="24"/>
      <c r="G11" s="60" t="s">
        <v>23</v>
      </c>
      <c r="H11" s="60" t="s">
        <v>24</v>
      </c>
      <c r="I11" s="60" t="s">
        <v>25</v>
      </c>
      <c r="J11" s="60" t="s">
        <v>26</v>
      </c>
      <c r="K11" s="60" t="s">
        <v>27</v>
      </c>
      <c r="L11" s="60" t="s">
        <v>64</v>
      </c>
      <c r="M11" s="17"/>
      <c r="N11" s="6"/>
      <c r="O11" s="65" t="s">
        <v>29</v>
      </c>
      <c r="P11" s="65" t="s">
        <v>30</v>
      </c>
      <c r="Q11" s="65" t="s">
        <v>31</v>
      </c>
      <c r="R11" s="9"/>
      <c r="S11" s="6" t="s">
        <v>32</v>
      </c>
      <c r="T11" s="17"/>
      <c r="U11" s="17"/>
      <c r="V11" s="73" t="s">
        <v>33</v>
      </c>
      <c r="W11" s="6"/>
      <c r="X11" s="6"/>
      <c r="Y11" s="6"/>
      <c r="Z11" s="9"/>
      <c r="AA11" s="6"/>
      <c r="AB11" s="9"/>
      <c r="AC11" s="18"/>
      <c r="AD11" s="19">
        <f t="shared" si="0"/>
        <v>11</v>
      </c>
      <c r="AE11" s="20" t="s">
        <v>34</v>
      </c>
      <c r="AF11" s="6" t="s">
        <v>35</v>
      </c>
      <c r="AG11" s="6" t="s">
        <v>36</v>
      </c>
      <c r="AH11" s="6" t="s">
        <v>37</v>
      </c>
      <c r="AI11" s="6" t="s">
        <v>38</v>
      </c>
      <c r="AJ11" s="6" t="s">
        <v>39</v>
      </c>
      <c r="AK11" s="21" t="s">
        <v>40</v>
      </c>
      <c r="AL11" s="6" t="s">
        <v>41</v>
      </c>
      <c r="AM11" s="16" t="s">
        <v>42</v>
      </c>
      <c r="AN11" s="6" t="s">
        <v>43</v>
      </c>
      <c r="AO11" s="6" t="s">
        <v>44</v>
      </c>
      <c r="AP11" s="6"/>
      <c r="AQ11" s="6" t="s">
        <v>45</v>
      </c>
      <c r="AR11" s="6"/>
      <c r="AS11" s="18"/>
      <c r="AT11" s="18"/>
      <c r="AU11" s="18"/>
      <c r="AV11" s="19">
        <f t="shared" si="1"/>
        <v>12</v>
      </c>
      <c r="AW11" s="20" t="s">
        <v>46</v>
      </c>
      <c r="AX11" s="6" t="s">
        <v>47</v>
      </c>
      <c r="AY11" s="6" t="s">
        <v>48</v>
      </c>
      <c r="AZ11" s="6" t="s">
        <v>49</v>
      </c>
      <c r="BA11" s="6" t="s">
        <v>50</v>
      </c>
      <c r="BB11" s="9" t="s">
        <v>51</v>
      </c>
      <c r="BC11" s="9" t="s">
        <v>52</v>
      </c>
      <c r="BD11" s="9" t="s">
        <v>53</v>
      </c>
      <c r="BE11" s="9" t="s">
        <v>54</v>
      </c>
      <c r="BF11" s="9" t="s">
        <v>55</v>
      </c>
      <c r="BG11" s="9" t="s">
        <v>56</v>
      </c>
      <c r="BH11" s="9"/>
      <c r="BI11" s="6"/>
      <c r="BJ11" s="6"/>
      <c r="BK11" s="9" t="s">
        <v>57</v>
      </c>
      <c r="BL11" s="9" t="s">
        <v>58</v>
      </c>
      <c r="BM11" s="6" t="s">
        <v>59</v>
      </c>
      <c r="BN11" s="21" t="s">
        <v>205</v>
      </c>
      <c r="BO11" s="21" t="s">
        <v>206</v>
      </c>
      <c r="BP11" s="21" t="s">
        <v>207</v>
      </c>
      <c r="BQ11" s="6"/>
      <c r="BR11" s="6"/>
      <c r="BS11" s="6"/>
      <c r="BT11" s="6"/>
      <c r="BU11" s="6"/>
      <c r="BV11" s="18"/>
      <c r="BW11" s="18" t="s">
        <v>60</v>
      </c>
      <c r="BX11" s="6" t="s">
        <v>61</v>
      </c>
      <c r="BY11" s="6" t="s">
        <v>62</v>
      </c>
      <c r="BZ11" s="6"/>
      <c r="CA11" s="6"/>
      <c r="CB11" s="6"/>
      <c r="CC11" s="6"/>
      <c r="CD11" s="6"/>
      <c r="CE11" s="6"/>
      <c r="CF11" s="6"/>
      <c r="CG11" s="6"/>
      <c r="CH11" s="18"/>
      <c r="CI11" s="19">
        <f t="shared" si="2"/>
        <v>20</v>
      </c>
      <c r="CJ11" s="22">
        <f t="shared" si="3"/>
        <v>43</v>
      </c>
      <c r="CK11" s="23">
        <v>10</v>
      </c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</row>
    <row r="12" spans="1:110" ht="114" thickBot="1">
      <c r="A12" s="4">
        <f t="shared" si="4"/>
        <v>10</v>
      </c>
      <c r="B12" s="130"/>
      <c r="C12" s="69" t="s">
        <v>268</v>
      </c>
      <c r="D12" s="2" t="str">
        <f>'Summary of applications'!D12</f>
        <v>Q4202</v>
      </c>
      <c r="E12" s="2">
        <f>'Summary of applications'!E12</f>
        <v>4</v>
      </c>
      <c r="F12" s="75" t="s">
        <v>22</v>
      </c>
      <c r="G12" s="60" t="s">
        <v>23</v>
      </c>
      <c r="H12" s="6" t="s">
        <v>24</v>
      </c>
      <c r="I12" s="73" t="s">
        <v>25</v>
      </c>
      <c r="J12" s="73" t="s">
        <v>26</v>
      </c>
      <c r="K12" s="73" t="s">
        <v>27</v>
      </c>
      <c r="L12" s="6"/>
      <c r="M12" s="17"/>
      <c r="N12" s="60" t="s">
        <v>28</v>
      </c>
      <c r="O12" s="65" t="s">
        <v>29</v>
      </c>
      <c r="P12" s="65" t="s">
        <v>30</v>
      </c>
      <c r="Q12" s="65" t="s">
        <v>31</v>
      </c>
      <c r="R12" s="9"/>
      <c r="S12" s="6" t="s">
        <v>32</v>
      </c>
      <c r="T12" s="17"/>
      <c r="U12" s="17"/>
      <c r="V12" s="73" t="s">
        <v>33</v>
      </c>
      <c r="W12" s="6"/>
      <c r="X12" s="6"/>
      <c r="Y12" s="6"/>
      <c r="Z12" s="9"/>
      <c r="AA12" s="6"/>
      <c r="AB12" s="9"/>
      <c r="AC12" s="74" t="s">
        <v>76</v>
      </c>
      <c r="AD12" s="19">
        <f t="shared" si="0"/>
        <v>13</v>
      </c>
      <c r="AE12" s="20" t="s">
        <v>34</v>
      </c>
      <c r="AF12" s="6" t="s">
        <v>35</v>
      </c>
      <c r="AG12" s="6" t="s">
        <v>36</v>
      </c>
      <c r="AH12" s="6" t="s">
        <v>37</v>
      </c>
      <c r="AI12" s="6" t="s">
        <v>38</v>
      </c>
      <c r="AJ12" s="6" t="s">
        <v>39</v>
      </c>
      <c r="AK12" s="21" t="s">
        <v>40</v>
      </c>
      <c r="AL12" s="6" t="s">
        <v>41</v>
      </c>
      <c r="AM12" s="16" t="s">
        <v>42</v>
      </c>
      <c r="AN12" s="6" t="s">
        <v>43</v>
      </c>
      <c r="AO12" s="6" t="s">
        <v>44</v>
      </c>
      <c r="AP12" s="6"/>
      <c r="AQ12" s="6" t="s">
        <v>45</v>
      </c>
      <c r="AR12" s="6"/>
      <c r="AS12" s="18"/>
      <c r="AT12" s="18"/>
      <c r="AU12" s="18"/>
      <c r="AV12" s="19">
        <f t="shared" si="1"/>
        <v>12</v>
      </c>
      <c r="AW12" s="20" t="s">
        <v>46</v>
      </c>
      <c r="AX12" s="6"/>
      <c r="AY12" s="6" t="s">
        <v>48</v>
      </c>
      <c r="AZ12" s="6" t="s">
        <v>49</v>
      </c>
      <c r="BA12" s="6" t="s">
        <v>50</v>
      </c>
      <c r="BB12" s="9" t="s">
        <v>51</v>
      </c>
      <c r="BC12" s="9" t="s">
        <v>52</v>
      </c>
      <c r="BD12" s="9" t="s">
        <v>53</v>
      </c>
      <c r="BE12" s="9" t="s">
        <v>54</v>
      </c>
      <c r="BF12" s="9"/>
      <c r="BG12" s="9" t="s">
        <v>56</v>
      </c>
      <c r="BH12" s="9"/>
      <c r="BI12" s="6"/>
      <c r="BJ12" s="6"/>
      <c r="BK12" s="9" t="s">
        <v>57</v>
      </c>
      <c r="BL12" s="17"/>
      <c r="BM12" s="6" t="s">
        <v>59</v>
      </c>
      <c r="BN12" s="21" t="s">
        <v>205</v>
      </c>
      <c r="BO12" s="21" t="s">
        <v>206</v>
      </c>
      <c r="BP12" s="21"/>
      <c r="BQ12" s="6"/>
      <c r="BR12" s="6"/>
      <c r="BS12" s="6"/>
      <c r="BT12" s="6"/>
      <c r="BU12" s="6"/>
      <c r="BV12" s="18"/>
      <c r="BW12" s="18" t="s">
        <v>60</v>
      </c>
      <c r="BX12" s="6" t="s">
        <v>61</v>
      </c>
      <c r="BY12" s="6" t="s">
        <v>62</v>
      </c>
      <c r="BZ12" s="6"/>
      <c r="CA12" s="6"/>
      <c r="CB12" s="6"/>
      <c r="CC12" s="6"/>
      <c r="CD12" s="6"/>
      <c r="CE12" s="6"/>
      <c r="CF12" s="6"/>
      <c r="CG12" s="6"/>
      <c r="CH12" s="18"/>
      <c r="CI12" s="19">
        <f t="shared" si="2"/>
        <v>16</v>
      </c>
      <c r="CJ12" s="22">
        <f t="shared" si="3"/>
        <v>41</v>
      </c>
      <c r="CK12" s="23">
        <v>11</v>
      </c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</row>
    <row r="13" spans="1:110" ht="24" thickBot="1">
      <c r="A13" s="131" t="s">
        <v>93</v>
      </c>
      <c r="B13" s="132"/>
      <c r="C13" s="132"/>
      <c r="D13" s="132"/>
      <c r="E13" s="133"/>
      <c r="F13" s="27" t="s">
        <v>210</v>
      </c>
      <c r="G13" s="6" t="s">
        <v>211</v>
      </c>
      <c r="H13" s="6" t="s">
        <v>211</v>
      </c>
      <c r="I13" s="17" t="s">
        <v>212</v>
      </c>
      <c r="J13" s="17" t="s">
        <v>212</v>
      </c>
      <c r="K13" s="6" t="s">
        <v>212</v>
      </c>
      <c r="L13" s="6" t="s">
        <v>211</v>
      </c>
      <c r="M13" s="17" t="s">
        <v>211</v>
      </c>
      <c r="N13" s="6" t="s">
        <v>212</v>
      </c>
      <c r="O13" s="9" t="s">
        <v>213</v>
      </c>
      <c r="P13" s="9" t="s">
        <v>213</v>
      </c>
      <c r="Q13" s="9" t="s">
        <v>212</v>
      </c>
      <c r="R13" s="17" t="s">
        <v>212</v>
      </c>
      <c r="S13" s="17"/>
      <c r="T13" s="17"/>
      <c r="U13" s="17"/>
      <c r="V13" s="6" t="s">
        <v>214</v>
      </c>
      <c r="W13" s="6"/>
      <c r="X13" s="6"/>
      <c r="Y13" s="6"/>
      <c r="Z13" s="17"/>
      <c r="AA13" s="6"/>
      <c r="AB13" s="17"/>
      <c r="AC13" s="18"/>
      <c r="AD13" s="19"/>
      <c r="AE13" s="20" t="s">
        <v>211</v>
      </c>
      <c r="AF13" s="6" t="s">
        <v>211</v>
      </c>
      <c r="AG13" s="6" t="s">
        <v>211</v>
      </c>
      <c r="AH13" s="6" t="s">
        <v>211</v>
      </c>
      <c r="AI13" s="6" t="s">
        <v>212</v>
      </c>
      <c r="AJ13" s="6" t="s">
        <v>215</v>
      </c>
      <c r="AK13" s="6" t="s">
        <v>215</v>
      </c>
      <c r="AL13" s="6" t="s">
        <v>215</v>
      </c>
      <c r="AM13" s="6" t="s">
        <v>215</v>
      </c>
      <c r="AN13" s="6"/>
      <c r="AO13" s="6"/>
      <c r="AP13" s="6"/>
      <c r="AQ13" s="6"/>
      <c r="AR13" s="6"/>
      <c r="AS13" s="18"/>
      <c r="AT13" s="18"/>
      <c r="AU13" s="18"/>
      <c r="AV13" s="19"/>
      <c r="AW13" s="20" t="s">
        <v>211</v>
      </c>
      <c r="AX13" s="6" t="s">
        <v>211</v>
      </c>
      <c r="AY13" s="6" t="s">
        <v>210</v>
      </c>
      <c r="AZ13" s="6" t="s">
        <v>212</v>
      </c>
      <c r="BA13" s="6" t="s">
        <v>212</v>
      </c>
      <c r="BB13" s="9" t="s">
        <v>211</v>
      </c>
      <c r="BC13" s="9" t="s">
        <v>211</v>
      </c>
      <c r="BD13" s="9" t="s">
        <v>211</v>
      </c>
      <c r="BE13" s="9" t="s">
        <v>212</v>
      </c>
      <c r="BF13" s="9" t="s">
        <v>213</v>
      </c>
      <c r="BG13" s="9" t="s">
        <v>213</v>
      </c>
      <c r="BH13" s="9" t="s">
        <v>213</v>
      </c>
      <c r="BI13" s="6" t="s">
        <v>211</v>
      </c>
      <c r="BJ13" s="6" t="s">
        <v>211</v>
      </c>
      <c r="BK13" s="6" t="s">
        <v>211</v>
      </c>
      <c r="BL13" s="9" t="s">
        <v>213</v>
      </c>
      <c r="BM13" s="6"/>
      <c r="BN13" s="6"/>
      <c r="BO13" s="6"/>
      <c r="BP13" s="6"/>
      <c r="BQ13" s="6"/>
      <c r="BR13" s="6"/>
      <c r="BS13" s="6"/>
      <c r="BT13" s="6"/>
      <c r="BU13" s="6"/>
      <c r="BV13" s="18"/>
      <c r="BW13" s="18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18"/>
      <c r="CI13" s="19"/>
      <c r="CJ13" s="22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</row>
    <row r="14" spans="1:110" ht="43.9" customHeight="1">
      <c r="A14" s="28">
        <f>A12+1</f>
        <v>11</v>
      </c>
      <c r="B14" s="134" t="s">
        <v>259</v>
      </c>
      <c r="C14" s="91" t="s">
        <v>216</v>
      </c>
      <c r="D14" s="30" t="str">
        <f>'Summary of applications'!D13</f>
        <v>Q5602</v>
      </c>
      <c r="E14" s="30">
        <f>'Summary of applications'!E13</f>
        <v>4</v>
      </c>
      <c r="F14" s="60" t="s">
        <v>71</v>
      </c>
      <c r="G14" s="60" t="s">
        <v>64</v>
      </c>
      <c r="H14" s="73" t="s">
        <v>72</v>
      </c>
      <c r="I14" s="17"/>
      <c r="J14" s="60" t="s">
        <v>28</v>
      </c>
      <c r="K14" s="60" t="s">
        <v>112</v>
      </c>
      <c r="L14" s="65" t="s">
        <v>65</v>
      </c>
      <c r="M14" s="65" t="s">
        <v>66</v>
      </c>
      <c r="N14" s="65" t="s">
        <v>73</v>
      </c>
      <c r="O14" s="65" t="s">
        <v>29</v>
      </c>
      <c r="P14" s="65" t="s">
        <v>30</v>
      </c>
      <c r="Q14" s="64" t="s">
        <v>74</v>
      </c>
      <c r="R14" s="60" t="s">
        <v>217</v>
      </c>
      <c r="S14" s="64" t="s">
        <v>218</v>
      </c>
      <c r="T14" s="17"/>
      <c r="U14" s="17"/>
      <c r="V14" s="60" t="s">
        <v>75</v>
      </c>
      <c r="W14" s="6"/>
      <c r="X14" s="6"/>
      <c r="Y14" s="6"/>
      <c r="Z14" s="6"/>
      <c r="AA14" s="6"/>
      <c r="AB14" s="9"/>
      <c r="AC14" s="18"/>
      <c r="AD14" s="19">
        <f t="shared" si="0"/>
        <v>14</v>
      </c>
      <c r="AE14" s="20" t="s">
        <v>88</v>
      </c>
      <c r="AF14" s="6" t="s">
        <v>77</v>
      </c>
      <c r="AG14" s="6" t="s">
        <v>78</v>
      </c>
      <c r="AH14" s="6" t="s">
        <v>39</v>
      </c>
      <c r="AI14" s="21" t="s">
        <v>40</v>
      </c>
      <c r="AJ14" s="6" t="s">
        <v>41</v>
      </c>
      <c r="AK14" s="16" t="s">
        <v>42</v>
      </c>
      <c r="AL14" s="6" t="s">
        <v>69</v>
      </c>
      <c r="AM14" s="6" t="s">
        <v>219</v>
      </c>
      <c r="AN14" s="6"/>
      <c r="AO14" s="6"/>
      <c r="AP14" s="6" t="s">
        <v>67</v>
      </c>
      <c r="AQ14" s="6"/>
      <c r="AR14" s="6" t="s">
        <v>113</v>
      </c>
      <c r="AS14" s="18"/>
      <c r="AT14" s="18"/>
      <c r="AU14" s="18"/>
      <c r="AV14" s="19">
        <f t="shared" si="1"/>
        <v>11</v>
      </c>
      <c r="AW14" s="20" t="s">
        <v>89</v>
      </c>
      <c r="AX14" s="6" t="s">
        <v>90</v>
      </c>
      <c r="AY14" s="6" t="s">
        <v>79</v>
      </c>
      <c r="AZ14" s="17"/>
      <c r="BA14" s="6" t="s">
        <v>48</v>
      </c>
      <c r="BB14" s="6" t="s">
        <v>80</v>
      </c>
      <c r="BC14" s="6" t="s">
        <v>81</v>
      </c>
      <c r="BD14" s="9" t="s">
        <v>54</v>
      </c>
      <c r="BE14" s="25" t="s">
        <v>114</v>
      </c>
      <c r="BF14" s="17"/>
      <c r="BG14" s="25" t="s">
        <v>91</v>
      </c>
      <c r="BH14" s="6" t="s">
        <v>63</v>
      </c>
      <c r="BI14" s="9" t="s">
        <v>57</v>
      </c>
      <c r="BJ14" s="17"/>
      <c r="BK14" s="9" t="s">
        <v>56</v>
      </c>
      <c r="BL14" s="17"/>
      <c r="BM14" s="6"/>
      <c r="BN14" s="6"/>
      <c r="BO14" s="6"/>
      <c r="BP14" s="6"/>
      <c r="BQ14" s="6"/>
      <c r="BR14" s="6"/>
      <c r="BS14" s="6"/>
      <c r="BT14" s="6"/>
      <c r="BU14" s="6"/>
      <c r="BV14" s="18" t="s">
        <v>82</v>
      </c>
      <c r="BW14" s="18" t="s">
        <v>83</v>
      </c>
      <c r="BX14" s="6" t="s">
        <v>61</v>
      </c>
      <c r="BY14" s="6" t="s">
        <v>62</v>
      </c>
      <c r="BZ14" s="6" t="s">
        <v>84</v>
      </c>
      <c r="CA14" s="6" t="s">
        <v>85</v>
      </c>
      <c r="CB14" s="6"/>
      <c r="CC14" s="6" t="s">
        <v>86</v>
      </c>
      <c r="CD14" s="6" t="s">
        <v>220</v>
      </c>
      <c r="CE14" s="6"/>
      <c r="CF14" s="6"/>
      <c r="CG14" s="6"/>
      <c r="CH14" s="18"/>
      <c r="CI14" s="19">
        <f t="shared" si="2"/>
        <v>20</v>
      </c>
      <c r="CJ14" s="22">
        <f t="shared" ref="CJ14:CJ21" si="5">CI14+AV14+AD14</f>
        <v>45</v>
      </c>
      <c r="CK14" s="23">
        <v>14</v>
      </c>
      <c r="CL14" s="23" t="s">
        <v>336</v>
      </c>
      <c r="CM14" s="23"/>
      <c r="CN14" s="23"/>
      <c r="CO14" s="23"/>
      <c r="CP14" s="23"/>
      <c r="CQ14" s="23"/>
      <c r="CR14" s="23"/>
      <c r="CS14" s="23"/>
      <c r="CT14" s="23"/>
      <c r="CU14" s="23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</row>
    <row r="15" spans="1:110" ht="68.25">
      <c r="A15" s="28">
        <f>A14+1</f>
        <v>12</v>
      </c>
      <c r="B15" s="129"/>
      <c r="C15" s="81" t="s">
        <v>221</v>
      </c>
      <c r="D15" s="30" t="str">
        <f>'Summary of applications'!D14</f>
        <v>Q5801</v>
      </c>
      <c r="E15" s="30">
        <f>'Summary of applications'!E14</f>
        <v>4</v>
      </c>
      <c r="F15" s="60" t="s">
        <v>71</v>
      </c>
      <c r="G15" s="60" t="s">
        <v>64</v>
      </c>
      <c r="H15" s="73" t="s">
        <v>72</v>
      </c>
      <c r="I15" s="17"/>
      <c r="J15" s="60" t="s">
        <v>28</v>
      </c>
      <c r="K15" s="6"/>
      <c r="L15" s="9"/>
      <c r="M15" s="9"/>
      <c r="N15" s="65" t="s">
        <v>73</v>
      </c>
      <c r="O15" s="65" t="s">
        <v>29</v>
      </c>
      <c r="P15" s="65" t="s">
        <v>30</v>
      </c>
      <c r="Q15" s="64" t="s">
        <v>74</v>
      </c>
      <c r="R15" s="60" t="s">
        <v>217</v>
      </c>
      <c r="S15" s="64" t="s">
        <v>218</v>
      </c>
      <c r="T15" s="17"/>
      <c r="U15" s="17"/>
      <c r="V15" s="60" t="s">
        <v>75</v>
      </c>
      <c r="W15" s="6"/>
      <c r="X15" s="6"/>
      <c r="Y15" s="6"/>
      <c r="Z15" s="6"/>
      <c r="AA15" s="6"/>
      <c r="AB15" s="9"/>
      <c r="AC15" s="18"/>
      <c r="AD15" s="19">
        <f t="shared" si="0"/>
        <v>11</v>
      </c>
      <c r="AE15" s="20"/>
      <c r="AF15" s="6" t="s">
        <v>77</v>
      </c>
      <c r="AG15" s="6" t="s">
        <v>78</v>
      </c>
      <c r="AH15" s="6" t="s">
        <v>39</v>
      </c>
      <c r="AI15" s="21" t="s">
        <v>40</v>
      </c>
      <c r="AJ15" s="6" t="s">
        <v>41</v>
      </c>
      <c r="AK15" s="16" t="s">
        <v>42</v>
      </c>
      <c r="AL15" s="6"/>
      <c r="AM15" s="6"/>
      <c r="AN15" s="6"/>
      <c r="AO15" s="6"/>
      <c r="AP15" s="6"/>
      <c r="AQ15" s="6"/>
      <c r="AR15" s="6"/>
      <c r="AS15" s="18"/>
      <c r="AT15" s="18"/>
      <c r="AU15" s="18"/>
      <c r="AV15" s="19">
        <f t="shared" si="1"/>
        <v>6</v>
      </c>
      <c r="AW15" s="20" t="s">
        <v>89</v>
      </c>
      <c r="AX15" s="6" t="s">
        <v>90</v>
      </c>
      <c r="AY15" s="6" t="s">
        <v>79</v>
      </c>
      <c r="AZ15" s="17"/>
      <c r="BA15" s="6" t="s">
        <v>48</v>
      </c>
      <c r="BB15" s="6" t="s">
        <v>80</v>
      </c>
      <c r="BC15" s="6" t="s">
        <v>81</v>
      </c>
      <c r="BD15" s="9" t="s">
        <v>54</v>
      </c>
      <c r="BE15" s="17"/>
      <c r="BF15" s="17"/>
      <c r="BG15" s="17"/>
      <c r="BH15" s="6" t="s">
        <v>63</v>
      </c>
      <c r="BI15" s="9" t="s">
        <v>57</v>
      </c>
      <c r="BJ15" s="17"/>
      <c r="BK15" s="9" t="s">
        <v>56</v>
      </c>
      <c r="BL15" s="17"/>
      <c r="BM15" s="6"/>
      <c r="BN15" s="6"/>
      <c r="BO15" s="6"/>
      <c r="BP15" s="6"/>
      <c r="BQ15" s="6"/>
      <c r="BR15" s="6"/>
      <c r="BS15" s="6"/>
      <c r="BT15" s="6"/>
      <c r="BU15" s="6" t="s">
        <v>70</v>
      </c>
      <c r="BV15" s="18" t="s">
        <v>82</v>
      </c>
      <c r="BW15" s="18" t="s">
        <v>83</v>
      </c>
      <c r="BX15" s="6" t="s">
        <v>61</v>
      </c>
      <c r="BY15" s="6"/>
      <c r="BZ15" s="6" t="s">
        <v>84</v>
      </c>
      <c r="CA15" s="6" t="s">
        <v>85</v>
      </c>
      <c r="CB15" s="6"/>
      <c r="CC15" s="6" t="s">
        <v>86</v>
      </c>
      <c r="CD15" s="6" t="s">
        <v>220</v>
      </c>
      <c r="CE15" s="6"/>
      <c r="CF15" s="6"/>
      <c r="CG15" s="6"/>
      <c r="CH15" s="18"/>
      <c r="CI15" s="19">
        <f t="shared" si="2"/>
        <v>18</v>
      </c>
      <c r="CJ15" s="22">
        <f t="shared" si="5"/>
        <v>35</v>
      </c>
      <c r="CK15" s="23">
        <v>11</v>
      </c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</row>
    <row r="16" spans="1:110" ht="68.25">
      <c r="A16" s="28">
        <f t="shared" ref="A16:A21" si="6">A15+1</f>
        <v>13</v>
      </c>
      <c r="B16" s="129"/>
      <c r="C16" s="92" t="s">
        <v>222</v>
      </c>
      <c r="D16" s="30" t="str">
        <f>'Summary of applications'!D15</f>
        <v>Q5901</v>
      </c>
      <c r="E16" s="30">
        <f>'Summary of applications'!E15</f>
        <v>6</v>
      </c>
      <c r="F16" s="60" t="s">
        <v>71</v>
      </c>
      <c r="G16" s="60" t="s">
        <v>64</v>
      </c>
      <c r="H16" s="73" t="s">
        <v>72</v>
      </c>
      <c r="I16" s="60" t="s">
        <v>110</v>
      </c>
      <c r="J16" s="73" t="s">
        <v>28</v>
      </c>
      <c r="K16" s="60" t="s">
        <v>112</v>
      </c>
      <c r="L16" s="9"/>
      <c r="M16" s="65" t="s">
        <v>66</v>
      </c>
      <c r="N16" s="65" t="s">
        <v>73</v>
      </c>
      <c r="O16" s="65" t="s">
        <v>29</v>
      </c>
      <c r="P16" s="65" t="s">
        <v>30</v>
      </c>
      <c r="Q16" s="64" t="s">
        <v>74</v>
      </c>
      <c r="R16" s="60" t="s">
        <v>217</v>
      </c>
      <c r="S16" s="64" t="s">
        <v>218</v>
      </c>
      <c r="T16" s="17"/>
      <c r="U16" s="17"/>
      <c r="V16" s="60" t="s">
        <v>75</v>
      </c>
      <c r="W16" s="6"/>
      <c r="X16" s="6"/>
      <c r="Y16" s="6"/>
      <c r="Z16" s="6"/>
      <c r="AA16" s="6"/>
      <c r="AB16" s="9"/>
      <c r="AC16" s="18"/>
      <c r="AD16" s="19">
        <f t="shared" si="0"/>
        <v>14</v>
      </c>
      <c r="AE16" s="20"/>
      <c r="AF16" s="6" t="s">
        <v>77</v>
      </c>
      <c r="AG16" s="6" t="s">
        <v>78</v>
      </c>
      <c r="AH16" s="6" t="s">
        <v>39</v>
      </c>
      <c r="AI16" s="21" t="s">
        <v>40</v>
      </c>
      <c r="AJ16" s="6" t="s">
        <v>41</v>
      </c>
      <c r="AK16" s="16" t="s">
        <v>42</v>
      </c>
      <c r="AL16" s="6" t="s">
        <v>69</v>
      </c>
      <c r="AM16" s="6"/>
      <c r="AN16" s="6"/>
      <c r="AO16" s="6"/>
      <c r="AP16" s="6" t="s">
        <v>67</v>
      </c>
      <c r="AQ16" s="6"/>
      <c r="AR16" s="6" t="s">
        <v>113</v>
      </c>
      <c r="AS16" s="18"/>
      <c r="AT16" s="18"/>
      <c r="AU16" s="18"/>
      <c r="AV16" s="19">
        <f t="shared" si="1"/>
        <v>9</v>
      </c>
      <c r="AW16" s="32"/>
      <c r="AX16" s="17"/>
      <c r="AY16" s="17"/>
      <c r="AZ16" s="6" t="s">
        <v>107</v>
      </c>
      <c r="BA16" s="6" t="s">
        <v>48</v>
      </c>
      <c r="BB16" s="6" t="s">
        <v>80</v>
      </c>
      <c r="BC16" s="6" t="s">
        <v>81</v>
      </c>
      <c r="BD16" s="9" t="s">
        <v>54</v>
      </c>
      <c r="BE16" s="17"/>
      <c r="BF16" s="17"/>
      <c r="BG16" s="17"/>
      <c r="BH16" s="6" t="s">
        <v>63</v>
      </c>
      <c r="BI16" s="9" t="s">
        <v>57</v>
      </c>
      <c r="BJ16" s="17"/>
      <c r="BK16" s="9" t="s">
        <v>56</v>
      </c>
      <c r="BL16" s="17"/>
      <c r="BM16" s="6"/>
      <c r="BN16" s="6"/>
      <c r="BO16" s="6"/>
      <c r="BP16" s="6"/>
      <c r="BQ16" s="6"/>
      <c r="BR16" s="6"/>
      <c r="BS16" s="6"/>
      <c r="BT16" s="6"/>
      <c r="BU16" s="6"/>
      <c r="BV16" s="18" t="s">
        <v>82</v>
      </c>
      <c r="BW16" s="18" t="s">
        <v>83</v>
      </c>
      <c r="BX16" s="6" t="s">
        <v>61</v>
      </c>
      <c r="BY16" s="6"/>
      <c r="BZ16" s="6" t="s">
        <v>84</v>
      </c>
      <c r="CA16" s="6" t="s">
        <v>85</v>
      </c>
      <c r="CB16" s="6"/>
      <c r="CC16" s="6" t="s">
        <v>86</v>
      </c>
      <c r="CD16" s="6" t="s">
        <v>220</v>
      </c>
      <c r="CE16" s="6"/>
      <c r="CF16" s="6"/>
      <c r="CG16" s="6"/>
      <c r="CH16" s="18"/>
      <c r="CI16" s="19">
        <f t="shared" si="2"/>
        <v>15</v>
      </c>
      <c r="CJ16" s="22">
        <f t="shared" si="5"/>
        <v>38</v>
      </c>
      <c r="CK16" s="23">
        <v>14</v>
      </c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</row>
    <row r="17" spans="1:110" ht="68.25">
      <c r="A17" s="28">
        <f t="shared" si="6"/>
        <v>14</v>
      </c>
      <c r="B17" s="129"/>
      <c r="C17" s="92" t="s">
        <v>223</v>
      </c>
      <c r="D17" s="30" t="str">
        <f>'Summary of applications'!D16</f>
        <v>Q5707</v>
      </c>
      <c r="E17" s="30">
        <f>'Summary of applications'!E16</f>
        <v>7</v>
      </c>
      <c r="F17" s="60" t="s">
        <v>71</v>
      </c>
      <c r="G17" s="60" t="s">
        <v>64</v>
      </c>
      <c r="H17" s="73" t="s">
        <v>72</v>
      </c>
      <c r="I17" s="17"/>
      <c r="J17" s="6"/>
      <c r="K17" s="6"/>
      <c r="L17" s="9"/>
      <c r="M17" s="9"/>
      <c r="N17" s="65" t="s">
        <v>73</v>
      </c>
      <c r="O17" s="65" t="s">
        <v>29</v>
      </c>
      <c r="P17" s="65" t="s">
        <v>30</v>
      </c>
      <c r="Q17" s="64" t="s">
        <v>74</v>
      </c>
      <c r="R17" s="60" t="s">
        <v>217</v>
      </c>
      <c r="S17" s="64" t="s">
        <v>218</v>
      </c>
      <c r="T17" s="17"/>
      <c r="U17" s="17"/>
      <c r="V17" s="60" t="s">
        <v>75</v>
      </c>
      <c r="W17" s="6"/>
      <c r="X17" s="6"/>
      <c r="Y17" s="6"/>
      <c r="Z17" s="6"/>
      <c r="AA17" s="6"/>
      <c r="AB17" s="9"/>
      <c r="AC17" s="18"/>
      <c r="AD17" s="19">
        <f t="shared" si="0"/>
        <v>10</v>
      </c>
      <c r="AE17" s="20"/>
      <c r="AF17" s="6" t="s">
        <v>77</v>
      </c>
      <c r="AG17" s="6" t="s">
        <v>78</v>
      </c>
      <c r="AH17" s="6" t="s">
        <v>39</v>
      </c>
      <c r="AI17" s="21" t="s">
        <v>40</v>
      </c>
      <c r="AJ17" s="6" t="s">
        <v>41</v>
      </c>
      <c r="AK17" s="16" t="s">
        <v>42</v>
      </c>
      <c r="AL17" s="6"/>
      <c r="AM17" s="6"/>
      <c r="AN17" s="6"/>
      <c r="AO17" s="6"/>
      <c r="AP17" s="6"/>
      <c r="AQ17" s="6"/>
      <c r="AR17" s="6"/>
      <c r="AS17" s="18"/>
      <c r="AT17" s="18"/>
      <c r="AU17" s="18"/>
      <c r="AV17" s="19">
        <f t="shared" si="1"/>
        <v>6</v>
      </c>
      <c r="AW17" s="20" t="s">
        <v>89</v>
      </c>
      <c r="AX17" s="6" t="s">
        <v>90</v>
      </c>
      <c r="AY17" s="6" t="s">
        <v>79</v>
      </c>
      <c r="AZ17" s="17"/>
      <c r="BA17" s="6" t="s">
        <v>48</v>
      </c>
      <c r="BB17" s="6" t="s">
        <v>80</v>
      </c>
      <c r="BC17" s="6" t="s">
        <v>81</v>
      </c>
      <c r="BD17" s="9" t="s">
        <v>54</v>
      </c>
      <c r="BE17" s="17"/>
      <c r="BF17" s="17"/>
      <c r="BG17" s="17"/>
      <c r="BH17" s="6"/>
      <c r="BI17" s="9" t="s">
        <v>57</v>
      </c>
      <c r="BJ17" s="17"/>
      <c r="BK17" s="9" t="s">
        <v>56</v>
      </c>
      <c r="BL17" s="17"/>
      <c r="BM17" s="6"/>
      <c r="BN17" s="6"/>
      <c r="BO17" s="6"/>
      <c r="BP17" s="6"/>
      <c r="BQ17" s="6"/>
      <c r="BR17" s="6"/>
      <c r="BS17" s="6"/>
      <c r="BT17" s="6"/>
      <c r="BU17" s="6"/>
      <c r="BV17" s="18" t="s">
        <v>82</v>
      </c>
      <c r="BW17" s="18" t="s">
        <v>83</v>
      </c>
      <c r="BX17" s="6" t="s">
        <v>61</v>
      </c>
      <c r="BY17" s="6"/>
      <c r="BZ17" s="6" t="s">
        <v>84</v>
      </c>
      <c r="CA17" s="6" t="s">
        <v>85</v>
      </c>
      <c r="CB17" s="6"/>
      <c r="CC17" s="6" t="s">
        <v>86</v>
      </c>
      <c r="CD17" s="6" t="s">
        <v>220</v>
      </c>
      <c r="CE17" s="6"/>
      <c r="CF17" s="6"/>
      <c r="CG17" s="6"/>
      <c r="CH17" s="18"/>
      <c r="CI17" s="19">
        <f t="shared" si="2"/>
        <v>16</v>
      </c>
      <c r="CJ17" s="22">
        <f t="shared" si="5"/>
        <v>32</v>
      </c>
      <c r="CK17" s="23">
        <v>10</v>
      </c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</row>
    <row r="18" spans="1:110" ht="68.25">
      <c r="A18" s="28">
        <f t="shared" si="6"/>
        <v>15</v>
      </c>
      <c r="B18" s="129"/>
      <c r="C18" s="81" t="s">
        <v>224</v>
      </c>
      <c r="D18" s="30" t="str">
        <f>'Summary of applications'!D17</f>
        <v>Q5708</v>
      </c>
      <c r="E18" s="30">
        <f>'Summary of applications'!E17</f>
        <v>6</v>
      </c>
      <c r="F18" s="60" t="s">
        <v>71</v>
      </c>
      <c r="G18" s="60" t="s">
        <v>64</v>
      </c>
      <c r="H18" s="73" t="s">
        <v>72</v>
      </c>
      <c r="I18" s="17"/>
      <c r="J18" s="6"/>
      <c r="K18" s="6"/>
      <c r="L18" s="9"/>
      <c r="M18" s="9"/>
      <c r="N18" s="65" t="s">
        <v>73</v>
      </c>
      <c r="O18" s="65" t="s">
        <v>29</v>
      </c>
      <c r="P18" s="65" t="s">
        <v>30</v>
      </c>
      <c r="Q18" s="64" t="s">
        <v>74</v>
      </c>
      <c r="R18" s="60" t="s">
        <v>217</v>
      </c>
      <c r="S18" s="64" t="s">
        <v>218</v>
      </c>
      <c r="T18" s="17"/>
      <c r="U18" s="17"/>
      <c r="V18" s="60" t="s">
        <v>75</v>
      </c>
      <c r="W18" s="6"/>
      <c r="X18" s="6"/>
      <c r="Y18" s="6"/>
      <c r="Z18" s="6"/>
      <c r="AA18" s="6"/>
      <c r="AB18" s="9"/>
      <c r="AC18" s="18"/>
      <c r="AD18" s="19">
        <f t="shared" si="0"/>
        <v>10</v>
      </c>
      <c r="AE18" s="20"/>
      <c r="AF18" s="6" t="s">
        <v>77</v>
      </c>
      <c r="AG18" s="6" t="s">
        <v>78</v>
      </c>
      <c r="AH18" s="6" t="s">
        <v>39</v>
      </c>
      <c r="AI18" s="21" t="s">
        <v>40</v>
      </c>
      <c r="AJ18" s="6" t="s">
        <v>41</v>
      </c>
      <c r="AK18" s="16" t="s">
        <v>42</v>
      </c>
      <c r="AL18" s="6"/>
      <c r="AM18" s="6"/>
      <c r="AN18" s="6"/>
      <c r="AO18" s="6"/>
      <c r="AP18" s="6"/>
      <c r="AQ18" s="6"/>
      <c r="AR18" s="6"/>
      <c r="AS18" s="18"/>
      <c r="AT18" s="18"/>
      <c r="AU18" s="18"/>
      <c r="AV18" s="19">
        <f t="shared" si="1"/>
        <v>6</v>
      </c>
      <c r="AW18" s="32"/>
      <c r="AX18" s="17"/>
      <c r="AY18" s="6" t="s">
        <v>79</v>
      </c>
      <c r="AZ18" s="17"/>
      <c r="BA18" s="6" t="s">
        <v>48</v>
      </c>
      <c r="BB18" s="6" t="s">
        <v>80</v>
      </c>
      <c r="BC18" s="6" t="s">
        <v>81</v>
      </c>
      <c r="BD18" s="9" t="s">
        <v>54</v>
      </c>
      <c r="BE18" s="17"/>
      <c r="BF18" s="17"/>
      <c r="BG18" s="17"/>
      <c r="BH18" s="6"/>
      <c r="BI18" s="9" t="s">
        <v>57</v>
      </c>
      <c r="BJ18" s="17"/>
      <c r="BK18" s="9" t="s">
        <v>56</v>
      </c>
      <c r="BL18" s="17"/>
      <c r="BM18" s="6"/>
      <c r="BN18" s="6"/>
      <c r="BO18" s="6"/>
      <c r="BP18" s="6"/>
      <c r="BQ18" s="6"/>
      <c r="BR18" s="6"/>
      <c r="BS18" s="6"/>
      <c r="BT18" s="6"/>
      <c r="BU18" s="6" t="s">
        <v>70</v>
      </c>
      <c r="BV18" s="18" t="s">
        <v>82</v>
      </c>
      <c r="BW18" s="18" t="s">
        <v>83</v>
      </c>
      <c r="BX18" s="6" t="s">
        <v>61</v>
      </c>
      <c r="BY18" s="6" t="s">
        <v>62</v>
      </c>
      <c r="BZ18" s="6" t="s">
        <v>84</v>
      </c>
      <c r="CA18" s="6" t="s">
        <v>85</v>
      </c>
      <c r="CB18" s="6"/>
      <c r="CC18" s="6" t="s">
        <v>86</v>
      </c>
      <c r="CD18" s="6" t="s">
        <v>220</v>
      </c>
      <c r="CE18" s="6"/>
      <c r="CF18" s="6"/>
      <c r="CG18" s="6"/>
      <c r="CH18" s="18"/>
      <c r="CI18" s="19">
        <f t="shared" si="2"/>
        <v>16</v>
      </c>
      <c r="CJ18" s="22">
        <f t="shared" si="5"/>
        <v>32</v>
      </c>
      <c r="CK18" s="23">
        <v>9</v>
      </c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</row>
    <row r="19" spans="1:110" ht="68.25">
      <c r="A19" s="28">
        <f t="shared" si="6"/>
        <v>16</v>
      </c>
      <c r="B19" s="129"/>
      <c r="C19" s="81" t="s">
        <v>225</v>
      </c>
      <c r="D19" s="30" t="str">
        <f>'Summary of applications'!D18</f>
        <v>Q5709</v>
      </c>
      <c r="E19" s="30">
        <f>'Summary of applications'!E18</f>
        <v>5</v>
      </c>
      <c r="F19" s="60" t="s">
        <v>71</v>
      </c>
      <c r="G19" s="60" t="s">
        <v>64</v>
      </c>
      <c r="H19" s="73" t="s">
        <v>72</v>
      </c>
      <c r="I19" s="17"/>
      <c r="J19" s="6"/>
      <c r="K19" s="6"/>
      <c r="L19" s="9"/>
      <c r="M19" s="9"/>
      <c r="N19" s="65" t="s">
        <v>73</v>
      </c>
      <c r="O19" s="65" t="s">
        <v>29</v>
      </c>
      <c r="P19" s="65" t="s">
        <v>30</v>
      </c>
      <c r="Q19" s="64" t="s">
        <v>74</v>
      </c>
      <c r="R19" s="60" t="s">
        <v>217</v>
      </c>
      <c r="S19" s="64" t="s">
        <v>218</v>
      </c>
      <c r="T19" s="17"/>
      <c r="U19" s="17"/>
      <c r="V19" s="60" t="s">
        <v>75</v>
      </c>
      <c r="W19" s="6"/>
      <c r="X19" s="6"/>
      <c r="Y19" s="6"/>
      <c r="Z19" s="6"/>
      <c r="AA19" s="6"/>
      <c r="AB19" s="9"/>
      <c r="AC19" s="18"/>
      <c r="AD19" s="19">
        <f t="shared" si="0"/>
        <v>10</v>
      </c>
      <c r="AE19" s="20"/>
      <c r="AF19" s="6" t="s">
        <v>77</v>
      </c>
      <c r="AG19" s="6" t="s">
        <v>78</v>
      </c>
      <c r="AH19" s="6" t="s">
        <v>39</v>
      </c>
      <c r="AI19" s="21" t="s">
        <v>40</v>
      </c>
      <c r="AJ19" s="6" t="s">
        <v>41</v>
      </c>
      <c r="AK19" s="16" t="s">
        <v>42</v>
      </c>
      <c r="AL19" s="6"/>
      <c r="AM19" s="6"/>
      <c r="AN19" s="6"/>
      <c r="AO19" s="6"/>
      <c r="AP19" s="6"/>
      <c r="AQ19" s="6"/>
      <c r="AR19" s="6"/>
      <c r="AS19" s="18"/>
      <c r="AT19" s="18"/>
      <c r="AU19" s="18"/>
      <c r="AV19" s="19">
        <f t="shared" si="1"/>
        <v>6</v>
      </c>
      <c r="AW19" s="20" t="s">
        <v>89</v>
      </c>
      <c r="AX19" s="6" t="s">
        <v>90</v>
      </c>
      <c r="AY19" s="6" t="s">
        <v>79</v>
      </c>
      <c r="AZ19" s="17"/>
      <c r="BA19" s="6" t="s">
        <v>48</v>
      </c>
      <c r="BB19" s="6" t="s">
        <v>80</v>
      </c>
      <c r="BC19" s="6" t="s">
        <v>81</v>
      </c>
      <c r="BD19" s="9" t="s">
        <v>54</v>
      </c>
      <c r="BE19" s="17"/>
      <c r="BF19" s="25" t="s">
        <v>115</v>
      </c>
      <c r="BG19" s="17"/>
      <c r="BH19" s="6" t="s">
        <v>63</v>
      </c>
      <c r="BI19" s="9" t="s">
        <v>57</v>
      </c>
      <c r="BJ19" s="17"/>
      <c r="BK19" s="9" t="s">
        <v>56</v>
      </c>
      <c r="BL19" s="17"/>
      <c r="BM19" s="6"/>
      <c r="BN19" s="6"/>
      <c r="BO19" s="6"/>
      <c r="BP19" s="6"/>
      <c r="BQ19" s="6"/>
      <c r="BR19" s="6"/>
      <c r="BS19" s="6"/>
      <c r="BT19" s="6"/>
      <c r="BU19" s="6"/>
      <c r="BV19" s="18" t="s">
        <v>82</v>
      </c>
      <c r="BW19" s="18" t="s">
        <v>83</v>
      </c>
      <c r="BX19" s="6" t="s">
        <v>61</v>
      </c>
      <c r="BY19" s="6" t="s">
        <v>62</v>
      </c>
      <c r="BZ19" s="6" t="s">
        <v>84</v>
      </c>
      <c r="CA19" s="6" t="s">
        <v>85</v>
      </c>
      <c r="CB19" s="6"/>
      <c r="CC19" s="6" t="s">
        <v>86</v>
      </c>
      <c r="CD19" s="6" t="s">
        <v>220</v>
      </c>
      <c r="CE19" s="6"/>
      <c r="CF19" s="6"/>
      <c r="CG19" s="6"/>
      <c r="CH19" s="18"/>
      <c r="CI19" s="19">
        <f t="shared" si="2"/>
        <v>19</v>
      </c>
      <c r="CJ19" s="22">
        <f t="shared" si="5"/>
        <v>35</v>
      </c>
      <c r="CK19" s="23">
        <v>9</v>
      </c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</row>
    <row r="20" spans="1:110" ht="68.25">
      <c r="A20" s="28">
        <f t="shared" si="6"/>
        <v>17</v>
      </c>
      <c r="B20" s="129"/>
      <c r="C20" s="81" t="s">
        <v>227</v>
      </c>
      <c r="D20" s="30" t="str">
        <f>'Summary of applications'!D19</f>
        <v>Q5701</v>
      </c>
      <c r="E20" s="30">
        <f>'Summary of applications'!E19</f>
        <v>4</v>
      </c>
      <c r="F20" s="60" t="s">
        <v>71</v>
      </c>
      <c r="G20" s="60" t="s">
        <v>64</v>
      </c>
      <c r="H20" s="73" t="s">
        <v>72</v>
      </c>
      <c r="I20" s="17"/>
      <c r="J20" s="60" t="s">
        <v>28</v>
      </c>
      <c r="K20" s="6"/>
      <c r="L20" s="9"/>
      <c r="M20" s="9"/>
      <c r="N20" s="65" t="s">
        <v>73</v>
      </c>
      <c r="O20" s="65" t="s">
        <v>29</v>
      </c>
      <c r="P20" s="65" t="s">
        <v>30</v>
      </c>
      <c r="Q20" s="64" t="s">
        <v>74</v>
      </c>
      <c r="R20" s="60" t="s">
        <v>217</v>
      </c>
      <c r="S20" s="64" t="s">
        <v>218</v>
      </c>
      <c r="T20" s="17"/>
      <c r="U20" s="17"/>
      <c r="V20" s="60" t="s">
        <v>75</v>
      </c>
      <c r="W20" s="6"/>
      <c r="X20" s="6"/>
      <c r="Y20" s="6"/>
      <c r="Z20" s="6"/>
      <c r="AA20" s="6"/>
      <c r="AB20" s="9"/>
      <c r="AC20" s="18"/>
      <c r="AD20" s="19">
        <f t="shared" si="0"/>
        <v>11</v>
      </c>
      <c r="AE20" s="20" t="s">
        <v>88</v>
      </c>
      <c r="AF20" s="6" t="s">
        <v>77</v>
      </c>
      <c r="AG20" s="6" t="s">
        <v>78</v>
      </c>
      <c r="AH20" s="6" t="s">
        <v>39</v>
      </c>
      <c r="AI20" s="21" t="s">
        <v>40</v>
      </c>
      <c r="AJ20" s="6" t="s">
        <v>41</v>
      </c>
      <c r="AK20" s="16" t="s">
        <v>42</v>
      </c>
      <c r="AL20" s="6"/>
      <c r="AM20" s="6"/>
      <c r="AN20" s="6"/>
      <c r="AO20" s="6"/>
      <c r="AP20" s="6"/>
      <c r="AQ20" s="6"/>
      <c r="AR20" s="6"/>
      <c r="AS20" s="18"/>
      <c r="AT20" s="18"/>
      <c r="AU20" s="18"/>
      <c r="AV20" s="19">
        <f t="shared" si="1"/>
        <v>7</v>
      </c>
      <c r="AW20" s="32"/>
      <c r="AX20" s="17"/>
      <c r="AY20" s="6" t="s">
        <v>79</v>
      </c>
      <c r="AZ20" s="17"/>
      <c r="BA20" s="6" t="s">
        <v>48</v>
      </c>
      <c r="BB20" s="6" t="s">
        <v>80</v>
      </c>
      <c r="BC20" s="6" t="s">
        <v>81</v>
      </c>
      <c r="BD20" s="9" t="s">
        <v>54</v>
      </c>
      <c r="BE20" s="17"/>
      <c r="BF20" s="17"/>
      <c r="BG20" s="17"/>
      <c r="BH20" s="6"/>
      <c r="BI20" s="9" t="s">
        <v>57</v>
      </c>
      <c r="BJ20" s="17"/>
      <c r="BK20" s="9" t="s">
        <v>56</v>
      </c>
      <c r="BL20" s="17"/>
      <c r="BM20" s="6"/>
      <c r="BN20" s="6"/>
      <c r="BO20" s="6"/>
      <c r="BP20" s="6"/>
      <c r="BQ20" s="6"/>
      <c r="BR20" s="6"/>
      <c r="BS20" s="6"/>
      <c r="BT20" s="6"/>
      <c r="BU20" s="6"/>
      <c r="BV20" s="18" t="s">
        <v>82</v>
      </c>
      <c r="BW20" s="18" t="s">
        <v>83</v>
      </c>
      <c r="BX20" s="6" t="s">
        <v>61</v>
      </c>
      <c r="BY20" s="6" t="s">
        <v>62</v>
      </c>
      <c r="BZ20" s="6" t="s">
        <v>84</v>
      </c>
      <c r="CA20" s="6" t="s">
        <v>85</v>
      </c>
      <c r="CB20" s="6"/>
      <c r="CC20" s="6" t="s">
        <v>86</v>
      </c>
      <c r="CD20" s="6" t="s">
        <v>220</v>
      </c>
      <c r="CE20" s="6"/>
      <c r="CF20" s="6"/>
      <c r="CG20" s="6"/>
      <c r="CH20" s="18"/>
      <c r="CI20" s="19">
        <f t="shared" si="2"/>
        <v>15</v>
      </c>
      <c r="CJ20" s="22">
        <f t="shared" si="5"/>
        <v>33</v>
      </c>
      <c r="CK20" s="23">
        <v>11</v>
      </c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</row>
    <row r="21" spans="1:110" ht="69" thickBot="1">
      <c r="A21" s="28">
        <f t="shared" si="6"/>
        <v>18</v>
      </c>
      <c r="B21" s="130"/>
      <c r="C21" s="81" t="s">
        <v>228</v>
      </c>
      <c r="D21" s="30" t="str">
        <f>'Summary of applications'!D20</f>
        <v>Q5802</v>
      </c>
      <c r="E21" s="30">
        <f>'Summary of applications'!E20</f>
        <v>4</v>
      </c>
      <c r="F21" s="60" t="s">
        <v>71</v>
      </c>
      <c r="G21" s="60" t="s">
        <v>64</v>
      </c>
      <c r="H21" s="73" t="s">
        <v>72</v>
      </c>
      <c r="I21" s="17"/>
      <c r="J21" s="60" t="s">
        <v>28</v>
      </c>
      <c r="K21" s="6"/>
      <c r="L21" s="9"/>
      <c r="M21" s="9"/>
      <c r="N21" s="65" t="s">
        <v>73</v>
      </c>
      <c r="O21" s="65" t="s">
        <v>29</v>
      </c>
      <c r="P21" s="65" t="s">
        <v>30</v>
      </c>
      <c r="Q21" s="64" t="s">
        <v>74</v>
      </c>
      <c r="R21" s="60" t="s">
        <v>217</v>
      </c>
      <c r="S21" s="64" t="s">
        <v>218</v>
      </c>
      <c r="T21" s="17"/>
      <c r="U21" s="17"/>
      <c r="V21" s="60" t="s">
        <v>75</v>
      </c>
      <c r="W21" s="6"/>
      <c r="X21" s="6"/>
      <c r="Y21" s="6"/>
      <c r="Z21" s="6"/>
      <c r="AA21" s="6"/>
      <c r="AB21" s="9"/>
      <c r="AC21" s="18"/>
      <c r="AD21" s="19">
        <f t="shared" si="0"/>
        <v>11</v>
      </c>
      <c r="AE21" s="20"/>
      <c r="AF21" s="6" t="s">
        <v>77</v>
      </c>
      <c r="AG21" s="6" t="s">
        <v>78</v>
      </c>
      <c r="AH21" s="6" t="s">
        <v>39</v>
      </c>
      <c r="AI21" s="21" t="s">
        <v>40</v>
      </c>
      <c r="AJ21" s="6" t="s">
        <v>41</v>
      </c>
      <c r="AK21" s="16" t="s">
        <v>42</v>
      </c>
      <c r="AL21" s="6"/>
      <c r="AM21" s="6"/>
      <c r="AN21" s="6"/>
      <c r="AO21" s="6"/>
      <c r="AP21" s="6"/>
      <c r="AQ21" s="6"/>
      <c r="AR21" s="6"/>
      <c r="AS21" s="18"/>
      <c r="AT21" s="18"/>
      <c r="AU21" s="18"/>
      <c r="AV21" s="19">
        <f t="shared" si="1"/>
        <v>6</v>
      </c>
      <c r="AW21" s="32"/>
      <c r="AX21" s="17"/>
      <c r="AY21" s="17"/>
      <c r="AZ21" s="17"/>
      <c r="BA21" s="6" t="s">
        <v>48</v>
      </c>
      <c r="BB21" s="6" t="s">
        <v>80</v>
      </c>
      <c r="BC21" s="6" t="s">
        <v>81</v>
      </c>
      <c r="BD21" s="9" t="s">
        <v>54</v>
      </c>
      <c r="BE21" s="17"/>
      <c r="BF21" s="17"/>
      <c r="BG21" s="17"/>
      <c r="BH21" s="6"/>
      <c r="BI21" s="9" t="s">
        <v>57</v>
      </c>
      <c r="BJ21" s="17"/>
      <c r="BK21" s="9" t="s">
        <v>56</v>
      </c>
      <c r="BL21" s="17"/>
      <c r="BM21" s="6"/>
      <c r="BN21" s="6"/>
      <c r="BO21" s="6"/>
      <c r="BP21" s="6"/>
      <c r="BQ21" s="6"/>
      <c r="BR21" s="6"/>
      <c r="BS21" s="6"/>
      <c r="BT21" s="6"/>
      <c r="BU21" s="6" t="s">
        <v>70</v>
      </c>
      <c r="BV21" s="18" t="s">
        <v>82</v>
      </c>
      <c r="BW21" s="18" t="s">
        <v>83</v>
      </c>
      <c r="BX21" s="6" t="s">
        <v>61</v>
      </c>
      <c r="BY21" s="6" t="s">
        <v>62</v>
      </c>
      <c r="BZ21" s="6" t="s">
        <v>84</v>
      </c>
      <c r="CA21" s="6" t="s">
        <v>85</v>
      </c>
      <c r="CB21" s="6"/>
      <c r="CC21" s="6" t="s">
        <v>86</v>
      </c>
      <c r="CD21" s="6" t="s">
        <v>220</v>
      </c>
      <c r="CE21" s="6"/>
      <c r="CF21" s="6"/>
      <c r="CG21" s="6"/>
      <c r="CH21" s="18"/>
      <c r="CI21" s="19">
        <f t="shared" si="2"/>
        <v>15</v>
      </c>
      <c r="CJ21" s="22">
        <f t="shared" si="5"/>
        <v>32</v>
      </c>
      <c r="CK21" s="23">
        <v>11</v>
      </c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</row>
    <row r="22" spans="1:110" ht="15.75" thickBot="1">
      <c r="A22" s="131" t="s">
        <v>93</v>
      </c>
      <c r="B22" s="132"/>
      <c r="C22" s="132"/>
      <c r="D22" s="132"/>
      <c r="E22" s="133"/>
      <c r="F22" s="6" t="s">
        <v>213</v>
      </c>
      <c r="G22" s="6" t="s">
        <v>211</v>
      </c>
      <c r="H22" s="6" t="s">
        <v>211</v>
      </c>
      <c r="I22" s="17" t="s">
        <v>213</v>
      </c>
      <c r="J22" s="6" t="s">
        <v>211</v>
      </c>
      <c r="K22" s="6" t="s">
        <v>212</v>
      </c>
      <c r="L22" s="9" t="s">
        <v>211</v>
      </c>
      <c r="M22" s="17" t="s">
        <v>212</v>
      </c>
      <c r="N22" s="17" t="s">
        <v>229</v>
      </c>
      <c r="O22" s="17" t="s">
        <v>213</v>
      </c>
      <c r="P22" s="6" t="s">
        <v>213</v>
      </c>
      <c r="Q22" s="17" t="s">
        <v>229</v>
      </c>
      <c r="R22" s="17"/>
      <c r="S22" s="17"/>
      <c r="T22" s="17"/>
      <c r="U22" s="17"/>
      <c r="V22" s="17"/>
      <c r="W22" s="6"/>
      <c r="X22" s="6"/>
      <c r="Y22" s="6"/>
      <c r="Z22" s="6"/>
      <c r="AA22" s="6"/>
      <c r="AB22" s="17"/>
      <c r="AC22" s="34"/>
      <c r="AD22" s="19"/>
      <c r="AE22" s="20" t="s">
        <v>212</v>
      </c>
      <c r="AF22" s="6" t="s">
        <v>213</v>
      </c>
      <c r="AG22" s="6" t="s">
        <v>215</v>
      </c>
      <c r="AH22" s="6" t="s">
        <v>215</v>
      </c>
      <c r="AI22" s="6" t="s">
        <v>215</v>
      </c>
      <c r="AJ22" s="6" t="s">
        <v>215</v>
      </c>
      <c r="AK22" s="6" t="s">
        <v>215</v>
      </c>
      <c r="AL22" s="6"/>
      <c r="AM22" s="6"/>
      <c r="AN22" s="6"/>
      <c r="AO22" s="6"/>
      <c r="AP22" s="6"/>
      <c r="AQ22" s="6"/>
      <c r="AR22" s="6"/>
      <c r="AS22" s="18"/>
      <c r="AT22" s="18"/>
      <c r="AU22" s="18"/>
      <c r="AV22" s="19"/>
      <c r="AW22" s="20" t="s">
        <v>211</v>
      </c>
      <c r="AX22" s="6" t="s">
        <v>212</v>
      </c>
      <c r="AY22" s="6" t="s">
        <v>212</v>
      </c>
      <c r="AZ22" s="17" t="s">
        <v>213</v>
      </c>
      <c r="BA22" s="17" t="s">
        <v>210</v>
      </c>
      <c r="BB22" s="17" t="s">
        <v>215</v>
      </c>
      <c r="BC22" s="17" t="s">
        <v>210</v>
      </c>
      <c r="BD22" s="17" t="s">
        <v>211</v>
      </c>
      <c r="BE22" s="17" t="s">
        <v>212</v>
      </c>
      <c r="BF22" s="17" t="s">
        <v>212</v>
      </c>
      <c r="BG22" s="17" t="s">
        <v>212</v>
      </c>
      <c r="BH22" s="6" t="s">
        <v>213</v>
      </c>
      <c r="BI22" s="9" t="s">
        <v>213</v>
      </c>
      <c r="BJ22" s="17"/>
      <c r="BK22" s="17"/>
      <c r="BL22" s="17"/>
      <c r="BM22" s="6"/>
      <c r="BN22" s="6"/>
      <c r="BO22" s="6"/>
      <c r="BP22" s="6"/>
      <c r="BQ22" s="6"/>
      <c r="BR22" s="6"/>
      <c r="BS22" s="6"/>
      <c r="BT22" s="9"/>
      <c r="BU22" s="6"/>
      <c r="BV22" s="18"/>
      <c r="BW22" s="18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18"/>
      <c r="CI22" s="19"/>
      <c r="CJ22" s="22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</row>
    <row r="23" spans="1:110" ht="79.5">
      <c r="A23" s="28">
        <f>A21+1</f>
        <v>19</v>
      </c>
      <c r="B23" s="125" t="s">
        <v>94</v>
      </c>
      <c r="C23" s="93" t="s">
        <v>230</v>
      </c>
      <c r="D23" s="30" t="str">
        <f>'Summary of applications'!D21</f>
        <v>Q0302</v>
      </c>
      <c r="E23" s="30">
        <f>'Summary of applications'!E21</f>
        <v>5</v>
      </c>
      <c r="F23" s="24"/>
      <c r="G23" s="6"/>
      <c r="H23" s="60" t="s">
        <v>64</v>
      </c>
      <c r="I23" s="61" t="s">
        <v>95</v>
      </c>
      <c r="J23" s="60" t="s">
        <v>110</v>
      </c>
      <c r="K23" s="60" t="s">
        <v>111</v>
      </c>
      <c r="L23" s="64" t="s">
        <v>96</v>
      </c>
      <c r="M23" s="60" t="s">
        <v>28</v>
      </c>
      <c r="N23" s="6" t="s">
        <v>112</v>
      </c>
      <c r="O23" s="65" t="s">
        <v>65</v>
      </c>
      <c r="P23" s="65" t="s">
        <v>66</v>
      </c>
      <c r="Q23" s="9"/>
      <c r="R23" s="73" t="s">
        <v>246</v>
      </c>
      <c r="S23" s="60" t="s">
        <v>97</v>
      </c>
      <c r="T23" s="65" t="s">
        <v>73</v>
      </c>
      <c r="U23" s="65" t="s">
        <v>29</v>
      </c>
      <c r="V23" s="65" t="s">
        <v>75</v>
      </c>
      <c r="W23" s="9"/>
      <c r="X23" s="65" t="s">
        <v>119</v>
      </c>
      <c r="Y23" s="65" t="s">
        <v>87</v>
      </c>
      <c r="Z23" s="60" t="s">
        <v>226</v>
      </c>
      <c r="AA23" s="9"/>
      <c r="AB23" s="67" t="s">
        <v>30</v>
      </c>
      <c r="AC23" s="67" t="s">
        <v>76</v>
      </c>
      <c r="AD23" s="19">
        <f t="shared" si="0"/>
        <v>19</v>
      </c>
      <c r="AE23" s="20" t="s">
        <v>98</v>
      </c>
      <c r="AF23" s="6" t="s">
        <v>88</v>
      </c>
      <c r="AG23" s="16" t="s">
        <v>42</v>
      </c>
      <c r="AH23" s="6" t="s">
        <v>39</v>
      </c>
      <c r="AI23" s="6" t="s">
        <v>99</v>
      </c>
      <c r="AJ23" s="6" t="s">
        <v>100</v>
      </c>
      <c r="AK23" s="6" t="s">
        <v>101</v>
      </c>
      <c r="AL23" s="6" t="s">
        <v>41</v>
      </c>
      <c r="AM23" s="21" t="s">
        <v>40</v>
      </c>
      <c r="AN23" s="6" t="s">
        <v>102</v>
      </c>
      <c r="AO23" s="25" t="s">
        <v>103</v>
      </c>
      <c r="AP23" s="6" t="s">
        <v>67</v>
      </c>
      <c r="AQ23" s="6" t="s">
        <v>77</v>
      </c>
      <c r="AR23" s="6" t="s">
        <v>113</v>
      </c>
      <c r="AS23" s="6" t="s">
        <v>219</v>
      </c>
      <c r="AT23" s="18"/>
      <c r="AU23" s="18" t="s">
        <v>69</v>
      </c>
      <c r="AV23" s="19">
        <f t="shared" si="1"/>
        <v>16</v>
      </c>
      <c r="AW23" s="20" t="s">
        <v>104</v>
      </c>
      <c r="AX23" s="6" t="s">
        <v>89</v>
      </c>
      <c r="AY23" s="6" t="s">
        <v>90</v>
      </c>
      <c r="AZ23" s="25" t="s">
        <v>105</v>
      </c>
      <c r="BA23" s="6" t="s">
        <v>106</v>
      </c>
      <c r="BB23" s="17"/>
      <c r="BC23" s="17"/>
      <c r="BD23" s="6" t="s">
        <v>107</v>
      </c>
      <c r="BE23" s="6" t="s">
        <v>48</v>
      </c>
      <c r="BF23" s="6"/>
      <c r="BG23" s="6"/>
      <c r="BH23" s="6"/>
      <c r="BI23" s="6"/>
      <c r="BJ23" s="9" t="s">
        <v>54</v>
      </c>
      <c r="BK23" s="25" t="s">
        <v>108</v>
      </c>
      <c r="BL23" s="25"/>
      <c r="BM23" s="25"/>
      <c r="BN23" s="25" t="s">
        <v>91</v>
      </c>
      <c r="BO23" s="9"/>
      <c r="BP23" s="9"/>
      <c r="BQ23" s="25"/>
      <c r="BR23" s="9" t="s">
        <v>56</v>
      </c>
      <c r="BS23" s="9" t="s">
        <v>57</v>
      </c>
      <c r="BT23" s="25"/>
      <c r="BU23" s="25"/>
      <c r="BV23" s="35"/>
      <c r="BW23" s="18" t="s">
        <v>83</v>
      </c>
      <c r="BX23" s="6" t="s">
        <v>61</v>
      </c>
      <c r="BY23" s="6" t="s">
        <v>62</v>
      </c>
      <c r="BZ23" s="6"/>
      <c r="CA23" s="6"/>
      <c r="CB23" s="6"/>
      <c r="CC23" s="6"/>
      <c r="CD23" s="6"/>
      <c r="CE23" s="6"/>
      <c r="CF23" s="6"/>
      <c r="CG23" s="6"/>
      <c r="CH23" s="18"/>
      <c r="CI23" s="19">
        <f t="shared" si="2"/>
        <v>15</v>
      </c>
      <c r="CJ23" s="22">
        <f t="shared" ref="CJ23:CJ38" si="7">CI23+AV23+AD23</f>
        <v>50</v>
      </c>
      <c r="CK23" s="23">
        <v>18</v>
      </c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</row>
    <row r="24" spans="1:110" ht="57">
      <c r="A24" s="4">
        <f>A23+1</f>
        <v>20</v>
      </c>
      <c r="B24" s="126"/>
      <c r="C24" s="81" t="s">
        <v>231</v>
      </c>
      <c r="D24" s="30" t="str">
        <f>'Summary of applications'!D22</f>
        <v>Q0103</v>
      </c>
      <c r="E24" s="30">
        <f>'Summary of applications'!E22</f>
        <v>5</v>
      </c>
      <c r="F24" s="24"/>
      <c r="G24" s="73" t="s">
        <v>72</v>
      </c>
      <c r="H24" s="60" t="s">
        <v>64</v>
      </c>
      <c r="I24" s="61" t="s">
        <v>95</v>
      </c>
      <c r="J24" s="6"/>
      <c r="K24" s="6"/>
      <c r="L24" s="64" t="s">
        <v>96</v>
      </c>
      <c r="M24" s="60" t="s">
        <v>28</v>
      </c>
      <c r="N24" s="17"/>
      <c r="O24" s="9"/>
      <c r="P24" s="9"/>
      <c r="Q24" s="9"/>
      <c r="R24" s="9"/>
      <c r="S24" s="60" t="s">
        <v>97</v>
      </c>
      <c r="T24" s="65" t="s">
        <v>73</v>
      </c>
      <c r="U24" s="65" t="s">
        <v>29</v>
      </c>
      <c r="V24" s="65" t="s">
        <v>75</v>
      </c>
      <c r="W24" s="9"/>
      <c r="X24" s="9"/>
      <c r="Y24" s="9" t="s">
        <v>87</v>
      </c>
      <c r="Z24" s="60" t="s">
        <v>226</v>
      </c>
      <c r="AA24" s="9"/>
      <c r="AB24" s="67" t="s">
        <v>30</v>
      </c>
      <c r="AC24" s="34"/>
      <c r="AD24" s="19">
        <f t="shared" si="0"/>
        <v>12</v>
      </c>
      <c r="AE24" s="20" t="s">
        <v>98</v>
      </c>
      <c r="AF24" s="6"/>
      <c r="AG24" s="16" t="s">
        <v>42</v>
      </c>
      <c r="AH24" s="6" t="s">
        <v>39</v>
      </c>
      <c r="AI24" s="6" t="s">
        <v>99</v>
      </c>
      <c r="AJ24" s="6" t="s">
        <v>100</v>
      </c>
      <c r="AK24" s="6" t="s">
        <v>101</v>
      </c>
      <c r="AL24" s="6" t="s">
        <v>41</v>
      </c>
      <c r="AM24" s="21" t="s">
        <v>40</v>
      </c>
      <c r="AN24" s="6" t="s">
        <v>102</v>
      </c>
      <c r="AO24" s="25" t="s">
        <v>103</v>
      </c>
      <c r="AP24" s="6"/>
      <c r="AQ24" s="6" t="s">
        <v>77</v>
      </c>
      <c r="AR24" s="6"/>
      <c r="AS24" s="18"/>
      <c r="AT24" s="18"/>
      <c r="AU24" s="18"/>
      <c r="AV24" s="19">
        <f t="shared" si="1"/>
        <v>11</v>
      </c>
      <c r="AW24" s="20" t="s">
        <v>104</v>
      </c>
      <c r="AX24" s="6" t="s">
        <v>89</v>
      </c>
      <c r="AY24" s="6" t="s">
        <v>90</v>
      </c>
      <c r="AZ24" s="25" t="s">
        <v>105</v>
      </c>
      <c r="BA24" s="6" t="s">
        <v>106</v>
      </c>
      <c r="BB24" s="17"/>
      <c r="BC24" s="17"/>
      <c r="BD24" s="6" t="s">
        <v>107</v>
      </c>
      <c r="BE24" s="6" t="s">
        <v>48</v>
      </c>
      <c r="BF24" s="6"/>
      <c r="BG24" s="6"/>
      <c r="BH24" s="6"/>
      <c r="BI24" s="6"/>
      <c r="BJ24" s="9" t="s">
        <v>54</v>
      </c>
      <c r="BK24" s="25" t="s">
        <v>108</v>
      </c>
      <c r="BL24" s="25"/>
      <c r="BM24" s="25"/>
      <c r="BN24" s="25"/>
      <c r="BO24" s="25"/>
      <c r="BP24" s="25"/>
      <c r="BQ24" s="25"/>
      <c r="BR24" s="9" t="s">
        <v>56</v>
      </c>
      <c r="BS24" s="9" t="s">
        <v>57</v>
      </c>
      <c r="BT24" s="25"/>
      <c r="BU24" s="25"/>
      <c r="BV24" s="35"/>
      <c r="BW24" s="18" t="s">
        <v>83</v>
      </c>
      <c r="BX24" s="6" t="s">
        <v>61</v>
      </c>
      <c r="BY24" s="6" t="s">
        <v>62</v>
      </c>
      <c r="BZ24" s="6"/>
      <c r="CA24" s="6"/>
      <c r="CB24" s="6"/>
      <c r="CC24" s="6"/>
      <c r="CD24" s="6"/>
      <c r="CE24" s="6"/>
      <c r="CF24" s="6"/>
      <c r="CG24" s="6"/>
      <c r="CH24" s="18"/>
      <c r="CI24" s="19">
        <f t="shared" si="2"/>
        <v>14</v>
      </c>
      <c r="CJ24" s="22">
        <f t="shared" si="7"/>
        <v>37</v>
      </c>
      <c r="CK24" s="23">
        <v>11</v>
      </c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</row>
    <row r="25" spans="1:110" ht="79.5">
      <c r="A25" s="4">
        <f t="shared" ref="A25:A38" si="8">A24+1</f>
        <v>21</v>
      </c>
      <c r="B25" s="126"/>
      <c r="C25" s="81" t="s">
        <v>232</v>
      </c>
      <c r="D25" s="30" t="str">
        <f>'Summary of applications'!D23</f>
        <v>Q0306</v>
      </c>
      <c r="E25" s="30">
        <f>'Summary of applications'!E23</f>
        <v>6</v>
      </c>
      <c r="F25" s="24"/>
      <c r="G25" s="73" t="s">
        <v>72</v>
      </c>
      <c r="H25" s="60" t="s">
        <v>64</v>
      </c>
      <c r="I25" s="61" t="s">
        <v>95</v>
      </c>
      <c r="J25" s="6"/>
      <c r="K25" s="60" t="s">
        <v>111</v>
      </c>
      <c r="L25" s="64" t="s">
        <v>96</v>
      </c>
      <c r="M25" s="17"/>
      <c r="N25" s="17"/>
      <c r="O25" s="9"/>
      <c r="P25" s="9"/>
      <c r="Q25" s="9"/>
      <c r="R25" s="73" t="s">
        <v>246</v>
      </c>
      <c r="S25" s="60" t="s">
        <v>97</v>
      </c>
      <c r="T25" s="65" t="s">
        <v>73</v>
      </c>
      <c r="U25" s="65" t="s">
        <v>29</v>
      </c>
      <c r="V25" s="65" t="s">
        <v>75</v>
      </c>
      <c r="W25" s="9"/>
      <c r="X25" s="9"/>
      <c r="Y25" s="65" t="s">
        <v>87</v>
      </c>
      <c r="Z25" s="60" t="s">
        <v>226</v>
      </c>
      <c r="AA25" s="9"/>
      <c r="AB25" s="67" t="s">
        <v>30</v>
      </c>
      <c r="AC25" s="67" t="s">
        <v>76</v>
      </c>
      <c r="AD25" s="19">
        <f t="shared" si="0"/>
        <v>14</v>
      </c>
      <c r="AE25" s="20" t="s">
        <v>98</v>
      </c>
      <c r="AF25" s="6" t="s">
        <v>88</v>
      </c>
      <c r="AG25" s="16" t="s">
        <v>42</v>
      </c>
      <c r="AH25" s="6" t="s">
        <v>39</v>
      </c>
      <c r="AI25" s="6" t="s">
        <v>99</v>
      </c>
      <c r="AJ25" s="6" t="s">
        <v>100</v>
      </c>
      <c r="AK25" s="6" t="s">
        <v>101</v>
      </c>
      <c r="AL25" s="6" t="s">
        <v>41</v>
      </c>
      <c r="AM25" s="21" t="s">
        <v>40</v>
      </c>
      <c r="AN25" s="6" t="s">
        <v>102</v>
      </c>
      <c r="AO25" s="25" t="s">
        <v>103</v>
      </c>
      <c r="AP25" s="6"/>
      <c r="AQ25" s="6" t="s">
        <v>77</v>
      </c>
      <c r="AR25" s="6"/>
      <c r="AS25" s="18"/>
      <c r="AT25" s="18"/>
      <c r="AU25" s="18"/>
      <c r="AV25" s="19">
        <f t="shared" si="1"/>
        <v>12</v>
      </c>
      <c r="AW25" s="20" t="s">
        <v>104</v>
      </c>
      <c r="AX25" s="6" t="s">
        <v>89</v>
      </c>
      <c r="AY25" s="6" t="s">
        <v>90</v>
      </c>
      <c r="AZ25" s="25" t="s">
        <v>105</v>
      </c>
      <c r="BA25" s="17"/>
      <c r="BB25" s="17"/>
      <c r="BC25" s="17"/>
      <c r="BD25" s="6" t="s">
        <v>107</v>
      </c>
      <c r="BE25" s="6" t="s">
        <v>48</v>
      </c>
      <c r="BF25" s="6"/>
      <c r="BG25" s="6"/>
      <c r="BH25" s="6" t="s">
        <v>63</v>
      </c>
      <c r="BI25" s="6"/>
      <c r="BJ25" s="9" t="s">
        <v>54</v>
      </c>
      <c r="BK25" s="25" t="s">
        <v>108</v>
      </c>
      <c r="BL25" s="25"/>
      <c r="BM25" s="25"/>
      <c r="BN25" s="25" t="s">
        <v>91</v>
      </c>
      <c r="BO25" s="25"/>
      <c r="BP25" s="25"/>
      <c r="BQ25" s="25"/>
      <c r="BR25" s="9" t="s">
        <v>56</v>
      </c>
      <c r="BS25" s="9" t="s">
        <v>57</v>
      </c>
      <c r="BT25" s="25"/>
      <c r="BU25" s="25" t="s">
        <v>70</v>
      </c>
      <c r="BV25" s="35"/>
      <c r="BW25" s="18" t="s">
        <v>83</v>
      </c>
      <c r="BX25" s="6" t="s">
        <v>61</v>
      </c>
      <c r="BY25" s="6" t="s">
        <v>62</v>
      </c>
      <c r="BZ25" s="6"/>
      <c r="CA25" s="6"/>
      <c r="CB25" s="6" t="s">
        <v>92</v>
      </c>
      <c r="CC25" s="6"/>
      <c r="CD25" s="6"/>
      <c r="CE25" s="6"/>
      <c r="CF25" s="6"/>
      <c r="CG25" s="6"/>
      <c r="CH25" s="18"/>
      <c r="CI25" s="19">
        <f t="shared" si="2"/>
        <v>17</v>
      </c>
      <c r="CJ25" s="22">
        <f t="shared" si="7"/>
        <v>43</v>
      </c>
      <c r="CK25" s="23">
        <v>14</v>
      </c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</row>
    <row r="26" spans="1:110" ht="79.5">
      <c r="A26" s="4">
        <f t="shared" si="8"/>
        <v>22</v>
      </c>
      <c r="B26" s="126"/>
      <c r="C26" s="81" t="s">
        <v>233</v>
      </c>
      <c r="D26" s="30" t="str">
        <f>'Summary of applications'!D24</f>
        <v>Q0405</v>
      </c>
      <c r="E26" s="30">
        <f>'Summary of applications'!E24</f>
        <v>5</v>
      </c>
      <c r="F26" s="24"/>
      <c r="G26" s="73" t="s">
        <v>72</v>
      </c>
      <c r="H26" s="60" t="s">
        <v>64</v>
      </c>
      <c r="I26" s="61" t="s">
        <v>95</v>
      </c>
      <c r="J26" s="6"/>
      <c r="K26" s="60" t="s">
        <v>111</v>
      </c>
      <c r="L26" s="64" t="s">
        <v>96</v>
      </c>
      <c r="M26" s="17"/>
      <c r="N26" s="60" t="s">
        <v>112</v>
      </c>
      <c r="O26" s="65" t="s">
        <v>65</v>
      </c>
      <c r="P26" s="65" t="s">
        <v>66</v>
      </c>
      <c r="Q26" s="9"/>
      <c r="R26" s="73" t="s">
        <v>246</v>
      </c>
      <c r="S26" s="60" t="s">
        <v>97</v>
      </c>
      <c r="T26" s="65" t="s">
        <v>73</v>
      </c>
      <c r="U26" s="65" t="s">
        <v>29</v>
      </c>
      <c r="V26" s="65" t="s">
        <v>75</v>
      </c>
      <c r="W26" s="9"/>
      <c r="X26" s="9"/>
      <c r="Y26" s="65" t="s">
        <v>87</v>
      </c>
      <c r="Z26" s="60" t="s">
        <v>226</v>
      </c>
      <c r="AA26" s="9"/>
      <c r="AB26" s="67" t="s">
        <v>30</v>
      </c>
      <c r="AC26" s="67" t="s">
        <v>76</v>
      </c>
      <c r="AD26" s="19">
        <f t="shared" si="0"/>
        <v>17</v>
      </c>
      <c r="AE26" s="20" t="s">
        <v>98</v>
      </c>
      <c r="AF26" s="6" t="s">
        <v>88</v>
      </c>
      <c r="AG26" s="16" t="s">
        <v>42</v>
      </c>
      <c r="AH26" s="6" t="s">
        <v>39</v>
      </c>
      <c r="AI26" s="6" t="s">
        <v>99</v>
      </c>
      <c r="AJ26" s="6" t="s">
        <v>100</v>
      </c>
      <c r="AK26" s="6" t="s">
        <v>101</v>
      </c>
      <c r="AL26" s="6" t="s">
        <v>41</v>
      </c>
      <c r="AM26" s="21" t="s">
        <v>40</v>
      </c>
      <c r="AN26" s="6" t="s">
        <v>102</v>
      </c>
      <c r="AO26" s="25" t="s">
        <v>103</v>
      </c>
      <c r="AP26" s="6" t="s">
        <v>67</v>
      </c>
      <c r="AQ26" s="6" t="s">
        <v>77</v>
      </c>
      <c r="AR26" s="6" t="s">
        <v>113</v>
      </c>
      <c r="AS26" s="6" t="s">
        <v>219</v>
      </c>
      <c r="AT26" s="18"/>
      <c r="AU26" s="18" t="s">
        <v>69</v>
      </c>
      <c r="AV26" s="19">
        <f t="shared" si="1"/>
        <v>16</v>
      </c>
      <c r="AW26" s="20" t="s">
        <v>104</v>
      </c>
      <c r="AX26" s="6"/>
      <c r="AY26" s="6"/>
      <c r="AZ26" s="25" t="s">
        <v>105</v>
      </c>
      <c r="BA26" s="6" t="s">
        <v>106</v>
      </c>
      <c r="BB26" s="6" t="s">
        <v>234</v>
      </c>
      <c r="BC26" s="17"/>
      <c r="BD26" s="6" t="s">
        <v>107</v>
      </c>
      <c r="BE26" s="6" t="s">
        <v>48</v>
      </c>
      <c r="BF26" s="6"/>
      <c r="BG26" s="6"/>
      <c r="BH26" s="6" t="s">
        <v>63</v>
      </c>
      <c r="BI26" s="6"/>
      <c r="BJ26" s="9" t="s">
        <v>54</v>
      </c>
      <c r="BK26" s="25" t="s">
        <v>108</v>
      </c>
      <c r="BL26" s="25" t="s">
        <v>114</v>
      </c>
      <c r="BM26" s="25" t="s">
        <v>115</v>
      </c>
      <c r="BN26" s="25" t="s">
        <v>91</v>
      </c>
      <c r="BO26" s="25"/>
      <c r="BP26" s="25"/>
      <c r="BQ26" s="25" t="s">
        <v>134</v>
      </c>
      <c r="BR26" s="9" t="s">
        <v>56</v>
      </c>
      <c r="BS26" s="9" t="s">
        <v>57</v>
      </c>
      <c r="BT26" s="25"/>
      <c r="BU26" s="25"/>
      <c r="BV26" s="35"/>
      <c r="BW26" s="18" t="s">
        <v>83</v>
      </c>
      <c r="BX26" s="6" t="s">
        <v>61</v>
      </c>
      <c r="BY26" s="6" t="s">
        <v>62</v>
      </c>
      <c r="BZ26" s="6"/>
      <c r="CA26" s="6"/>
      <c r="CB26" s="6" t="s">
        <v>92</v>
      </c>
      <c r="CC26" s="6"/>
      <c r="CD26" s="6"/>
      <c r="CE26" s="6"/>
      <c r="CF26" s="6"/>
      <c r="CG26" s="6"/>
      <c r="CH26" s="18"/>
      <c r="CI26" s="19">
        <f t="shared" si="2"/>
        <v>19</v>
      </c>
      <c r="CJ26" s="22">
        <f t="shared" si="7"/>
        <v>52</v>
      </c>
      <c r="CK26" s="23">
        <v>17</v>
      </c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</row>
    <row r="27" spans="1:110" ht="57">
      <c r="A27" s="4">
        <f t="shared" si="8"/>
        <v>23</v>
      </c>
      <c r="B27" s="126"/>
      <c r="C27" s="81" t="s">
        <v>235</v>
      </c>
      <c r="D27" s="30" t="str">
        <f>'Summary of applications'!D25</f>
        <v>Q0106</v>
      </c>
      <c r="E27" s="30">
        <f>'Summary of applications'!E25</f>
        <v>7</v>
      </c>
      <c r="F27" s="24"/>
      <c r="G27" s="73" t="s">
        <v>72</v>
      </c>
      <c r="H27" s="60" t="s">
        <v>64</v>
      </c>
      <c r="I27" s="61" t="s">
        <v>95</v>
      </c>
      <c r="J27" s="6"/>
      <c r="K27" s="6"/>
      <c r="L27" s="17"/>
      <c r="M27" s="17"/>
      <c r="N27" s="17"/>
      <c r="O27" s="9"/>
      <c r="P27" s="9"/>
      <c r="Q27" s="9"/>
      <c r="R27" s="9"/>
      <c r="S27" s="60" t="s">
        <v>97</v>
      </c>
      <c r="T27" s="65" t="s">
        <v>73</v>
      </c>
      <c r="U27" s="65" t="s">
        <v>29</v>
      </c>
      <c r="V27" s="65" t="s">
        <v>75</v>
      </c>
      <c r="W27" s="9"/>
      <c r="X27" s="9"/>
      <c r="Y27" s="65" t="s">
        <v>87</v>
      </c>
      <c r="Z27" s="60" t="s">
        <v>226</v>
      </c>
      <c r="AA27" s="9"/>
      <c r="AB27" s="67" t="s">
        <v>30</v>
      </c>
      <c r="AC27" s="67" t="s">
        <v>76</v>
      </c>
      <c r="AD27" s="19">
        <f t="shared" si="0"/>
        <v>11</v>
      </c>
      <c r="AE27" s="20" t="s">
        <v>98</v>
      </c>
      <c r="AF27" s="6" t="s">
        <v>88</v>
      </c>
      <c r="AG27" s="16" t="s">
        <v>42</v>
      </c>
      <c r="AH27" s="6" t="s">
        <v>39</v>
      </c>
      <c r="AI27" s="6" t="s">
        <v>99</v>
      </c>
      <c r="AJ27" s="6" t="s">
        <v>100</v>
      </c>
      <c r="AK27" s="6" t="s">
        <v>101</v>
      </c>
      <c r="AL27" s="6" t="s">
        <v>41</v>
      </c>
      <c r="AM27" s="21" t="s">
        <v>40</v>
      </c>
      <c r="AN27" s="6" t="s">
        <v>102</v>
      </c>
      <c r="AO27" s="25" t="s">
        <v>103</v>
      </c>
      <c r="AP27" s="6"/>
      <c r="AQ27" s="6" t="s">
        <v>77</v>
      </c>
      <c r="AR27" s="6"/>
      <c r="AS27" s="18"/>
      <c r="AT27" s="18"/>
      <c r="AU27" s="18"/>
      <c r="AV27" s="19">
        <f t="shared" si="1"/>
        <v>12</v>
      </c>
      <c r="AW27" s="20" t="s">
        <v>104</v>
      </c>
      <c r="AX27" s="6"/>
      <c r="AY27" s="6"/>
      <c r="AZ27" s="25" t="s">
        <v>105</v>
      </c>
      <c r="BA27" s="6" t="s">
        <v>106</v>
      </c>
      <c r="BB27" s="17"/>
      <c r="BC27" s="17"/>
      <c r="BD27" s="6" t="s">
        <v>107</v>
      </c>
      <c r="BE27" s="6" t="s">
        <v>48</v>
      </c>
      <c r="BF27" s="6"/>
      <c r="BG27" s="6"/>
      <c r="BH27" s="6" t="s">
        <v>63</v>
      </c>
      <c r="BI27" s="6"/>
      <c r="BJ27" s="9" t="s">
        <v>54</v>
      </c>
      <c r="BK27" s="25" t="s">
        <v>108</v>
      </c>
      <c r="BL27" s="25"/>
      <c r="BM27" s="25" t="s">
        <v>115</v>
      </c>
      <c r="BN27" s="25"/>
      <c r="BO27" s="25" t="s">
        <v>116</v>
      </c>
      <c r="BP27" s="25"/>
      <c r="BQ27" s="25" t="s">
        <v>134</v>
      </c>
      <c r="BR27" s="9" t="s">
        <v>56</v>
      </c>
      <c r="BS27" s="9" t="s">
        <v>57</v>
      </c>
      <c r="BT27" s="25" t="s">
        <v>109</v>
      </c>
      <c r="BU27" s="25" t="s">
        <v>70</v>
      </c>
      <c r="BV27" s="35" t="s">
        <v>236</v>
      </c>
      <c r="BW27" s="18" t="s">
        <v>83</v>
      </c>
      <c r="BX27" s="6" t="s">
        <v>61</v>
      </c>
      <c r="BY27" s="6" t="s">
        <v>62</v>
      </c>
      <c r="BZ27" s="6"/>
      <c r="CA27" s="6"/>
      <c r="CB27" s="6"/>
      <c r="CC27" s="6"/>
      <c r="CD27" s="6"/>
      <c r="CE27" s="6"/>
      <c r="CF27" s="6"/>
      <c r="CG27" s="6"/>
      <c r="CH27" s="18"/>
      <c r="CI27" s="19">
        <f t="shared" si="2"/>
        <v>19</v>
      </c>
      <c r="CJ27" s="22">
        <f t="shared" si="7"/>
        <v>42</v>
      </c>
      <c r="CK27" s="23">
        <v>11</v>
      </c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</row>
    <row r="28" spans="1:110" ht="57">
      <c r="A28" s="4">
        <f t="shared" si="8"/>
        <v>24</v>
      </c>
      <c r="B28" s="126"/>
      <c r="C28" s="81" t="s">
        <v>237</v>
      </c>
      <c r="D28" s="30" t="str">
        <f>'Summary of applications'!D26</f>
        <v>Q0307</v>
      </c>
      <c r="E28" s="30">
        <f>'Summary of applications'!E26</f>
        <v>3</v>
      </c>
      <c r="F28" s="24"/>
      <c r="G28" s="73" t="s">
        <v>72</v>
      </c>
      <c r="H28" s="60" t="s">
        <v>64</v>
      </c>
      <c r="I28" s="61" t="s">
        <v>95</v>
      </c>
      <c r="J28" s="60" t="s">
        <v>110</v>
      </c>
      <c r="K28" s="73" t="s">
        <v>111</v>
      </c>
      <c r="L28" s="64" t="s">
        <v>96</v>
      </c>
      <c r="M28" s="17"/>
      <c r="N28" s="60" t="s">
        <v>112</v>
      </c>
      <c r="O28" s="65" t="s">
        <v>65</v>
      </c>
      <c r="P28" s="65" t="s">
        <v>66</v>
      </c>
      <c r="Q28" s="9"/>
      <c r="R28" s="9"/>
      <c r="S28" s="60" t="s">
        <v>97</v>
      </c>
      <c r="T28" s="65" t="s">
        <v>73</v>
      </c>
      <c r="U28" s="65" t="s">
        <v>29</v>
      </c>
      <c r="V28" s="65" t="s">
        <v>75</v>
      </c>
      <c r="W28" s="9"/>
      <c r="X28" s="9"/>
      <c r="Y28" s="65" t="s">
        <v>87</v>
      </c>
      <c r="Z28" s="6"/>
      <c r="AA28" s="9"/>
      <c r="AB28" s="67" t="s">
        <v>30</v>
      </c>
      <c r="AC28" s="34"/>
      <c r="AD28" s="19">
        <f t="shared" si="0"/>
        <v>15</v>
      </c>
      <c r="AE28" s="20" t="s">
        <v>98</v>
      </c>
      <c r="AF28" s="6" t="s">
        <v>88</v>
      </c>
      <c r="AG28" s="16" t="s">
        <v>42</v>
      </c>
      <c r="AH28" s="6" t="s">
        <v>39</v>
      </c>
      <c r="AI28" s="6" t="s">
        <v>99</v>
      </c>
      <c r="AJ28" s="6" t="s">
        <v>100</v>
      </c>
      <c r="AK28" s="6" t="s">
        <v>101</v>
      </c>
      <c r="AL28" s="6" t="s">
        <v>41</v>
      </c>
      <c r="AM28" s="21" t="s">
        <v>40</v>
      </c>
      <c r="AN28" s="6" t="s">
        <v>102</v>
      </c>
      <c r="AO28" s="25" t="s">
        <v>103</v>
      </c>
      <c r="AP28" s="6" t="s">
        <v>67</v>
      </c>
      <c r="AQ28" s="6" t="s">
        <v>77</v>
      </c>
      <c r="AR28" s="6"/>
      <c r="AS28" s="18"/>
      <c r="AT28" s="18"/>
      <c r="AU28" s="18" t="s">
        <v>69</v>
      </c>
      <c r="AV28" s="19">
        <f t="shared" si="1"/>
        <v>14</v>
      </c>
      <c r="AW28" s="20" t="s">
        <v>104</v>
      </c>
      <c r="AX28" s="6" t="s">
        <v>89</v>
      </c>
      <c r="AY28" s="6" t="s">
        <v>90</v>
      </c>
      <c r="AZ28" s="25" t="s">
        <v>105</v>
      </c>
      <c r="BA28" s="6" t="s">
        <v>106</v>
      </c>
      <c r="BB28" s="17"/>
      <c r="BC28" s="17"/>
      <c r="BD28" s="6" t="s">
        <v>107</v>
      </c>
      <c r="BE28" s="6" t="s">
        <v>48</v>
      </c>
      <c r="BF28" s="6"/>
      <c r="BG28" s="6"/>
      <c r="BH28" s="6"/>
      <c r="BI28" s="6" t="s">
        <v>138</v>
      </c>
      <c r="BJ28" s="9" t="s">
        <v>54</v>
      </c>
      <c r="BK28" s="25" t="s">
        <v>108</v>
      </c>
      <c r="BL28" s="25"/>
      <c r="BM28" s="25"/>
      <c r="BN28" s="25" t="s">
        <v>91</v>
      </c>
      <c r="BO28" s="25"/>
      <c r="BP28" s="25"/>
      <c r="BQ28" s="25"/>
      <c r="BR28" s="9" t="s">
        <v>56</v>
      </c>
      <c r="BS28" s="9" t="s">
        <v>57</v>
      </c>
      <c r="BT28" s="25"/>
      <c r="BU28" s="25"/>
      <c r="BV28" s="35" t="s">
        <v>236</v>
      </c>
      <c r="BW28" s="18" t="s">
        <v>83</v>
      </c>
      <c r="BX28" s="6" t="s">
        <v>61</v>
      </c>
      <c r="BY28" s="6" t="s">
        <v>62</v>
      </c>
      <c r="BZ28" s="6"/>
      <c r="CA28" s="6"/>
      <c r="CB28" s="6" t="s">
        <v>92</v>
      </c>
      <c r="CC28" s="6"/>
      <c r="CD28" s="6"/>
      <c r="CE28" s="6"/>
      <c r="CF28" s="6"/>
      <c r="CG28" s="6"/>
      <c r="CH28" s="18"/>
      <c r="CI28" s="19">
        <f t="shared" si="2"/>
        <v>18</v>
      </c>
      <c r="CJ28" s="22">
        <f t="shared" si="7"/>
        <v>47</v>
      </c>
      <c r="CK28" s="23">
        <v>15</v>
      </c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</row>
    <row r="29" spans="1:110" ht="57">
      <c r="A29" s="4">
        <f t="shared" si="8"/>
        <v>25</v>
      </c>
      <c r="B29" s="126"/>
      <c r="C29" s="81" t="s">
        <v>238</v>
      </c>
      <c r="D29" s="30" t="str">
        <f>'Summary of applications'!D27</f>
        <v>Q0109</v>
      </c>
      <c r="E29" s="30">
        <f>'Summary of applications'!E27</f>
        <v>5</v>
      </c>
      <c r="F29" s="24"/>
      <c r="G29" s="73" t="s">
        <v>72</v>
      </c>
      <c r="H29" s="60" t="s">
        <v>64</v>
      </c>
      <c r="I29" s="61" t="s">
        <v>95</v>
      </c>
      <c r="J29" s="6"/>
      <c r="K29" s="6"/>
      <c r="L29" s="17"/>
      <c r="M29" s="17"/>
      <c r="N29" s="17"/>
      <c r="O29" s="9"/>
      <c r="P29" s="9"/>
      <c r="Q29" s="9"/>
      <c r="R29" s="9"/>
      <c r="S29" s="60" t="s">
        <v>97</v>
      </c>
      <c r="T29" s="65" t="s">
        <v>73</v>
      </c>
      <c r="U29" s="65" t="s">
        <v>29</v>
      </c>
      <c r="V29" s="65" t="s">
        <v>75</v>
      </c>
      <c r="W29" s="9"/>
      <c r="X29" s="9"/>
      <c r="Y29" s="65" t="s">
        <v>87</v>
      </c>
      <c r="Z29" s="60" t="s">
        <v>226</v>
      </c>
      <c r="AA29" s="9"/>
      <c r="AB29" s="67" t="s">
        <v>30</v>
      </c>
      <c r="AC29" s="67" t="s">
        <v>76</v>
      </c>
      <c r="AD29" s="19">
        <f t="shared" si="0"/>
        <v>11</v>
      </c>
      <c r="AE29" s="20" t="s">
        <v>98</v>
      </c>
      <c r="AF29" s="6" t="s">
        <v>88</v>
      </c>
      <c r="AG29" s="16" t="s">
        <v>42</v>
      </c>
      <c r="AH29" s="6" t="s">
        <v>39</v>
      </c>
      <c r="AI29" s="6" t="s">
        <v>99</v>
      </c>
      <c r="AJ29" s="6" t="s">
        <v>100</v>
      </c>
      <c r="AK29" s="6" t="s">
        <v>101</v>
      </c>
      <c r="AL29" s="6" t="s">
        <v>41</v>
      </c>
      <c r="AM29" s="21" t="s">
        <v>40</v>
      </c>
      <c r="AN29" s="6" t="s">
        <v>102</v>
      </c>
      <c r="AO29" s="25" t="s">
        <v>103</v>
      </c>
      <c r="AP29" s="6"/>
      <c r="AQ29" s="6" t="s">
        <v>77</v>
      </c>
      <c r="AR29" s="6"/>
      <c r="AS29" s="18"/>
      <c r="AT29" s="18"/>
      <c r="AU29" s="18"/>
      <c r="AV29" s="19">
        <f t="shared" si="1"/>
        <v>12</v>
      </c>
      <c r="AW29" s="20" t="s">
        <v>104</v>
      </c>
      <c r="AX29" s="6" t="s">
        <v>89</v>
      </c>
      <c r="AY29" s="6" t="s">
        <v>90</v>
      </c>
      <c r="AZ29" s="25" t="s">
        <v>105</v>
      </c>
      <c r="BA29" s="6" t="s">
        <v>106</v>
      </c>
      <c r="BB29" s="17"/>
      <c r="BC29" s="6" t="s">
        <v>79</v>
      </c>
      <c r="BD29" s="6" t="s">
        <v>107</v>
      </c>
      <c r="BE29" s="6" t="s">
        <v>48</v>
      </c>
      <c r="BF29" s="6"/>
      <c r="BG29" s="6"/>
      <c r="BH29" s="6" t="s">
        <v>63</v>
      </c>
      <c r="BI29" s="6" t="s">
        <v>80</v>
      </c>
      <c r="BJ29" s="9" t="s">
        <v>54</v>
      </c>
      <c r="BK29" s="25" t="s">
        <v>108</v>
      </c>
      <c r="BL29" s="25"/>
      <c r="BM29" s="25"/>
      <c r="BN29" s="25" t="s">
        <v>91</v>
      </c>
      <c r="BO29" s="25"/>
      <c r="BP29" s="25"/>
      <c r="BQ29" s="25"/>
      <c r="BR29" s="9" t="s">
        <v>56</v>
      </c>
      <c r="BS29" s="9" t="s">
        <v>57</v>
      </c>
      <c r="BT29" s="25"/>
      <c r="BU29" s="25" t="s">
        <v>70</v>
      </c>
      <c r="BV29" s="35"/>
      <c r="BW29" s="18" t="s">
        <v>83</v>
      </c>
      <c r="BX29" s="6" t="s">
        <v>61</v>
      </c>
      <c r="BY29" s="6" t="s">
        <v>62</v>
      </c>
      <c r="BZ29" s="6"/>
      <c r="CA29" s="6"/>
      <c r="CB29" s="6" t="s">
        <v>92</v>
      </c>
      <c r="CC29" s="6"/>
      <c r="CD29" s="6"/>
      <c r="CE29" s="6"/>
      <c r="CF29" s="6"/>
      <c r="CG29" s="6"/>
      <c r="CH29" s="18"/>
      <c r="CI29" s="19">
        <f t="shared" si="2"/>
        <v>20</v>
      </c>
      <c r="CJ29" s="22">
        <f t="shared" si="7"/>
        <v>43</v>
      </c>
      <c r="CK29" s="23">
        <v>11</v>
      </c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</row>
    <row r="30" spans="1:110" ht="57">
      <c r="A30" s="4">
        <f t="shared" si="8"/>
        <v>26</v>
      </c>
      <c r="B30" s="126"/>
      <c r="C30" s="81" t="s">
        <v>239</v>
      </c>
      <c r="D30" s="30" t="str">
        <f>'Summary of applications'!D28</f>
        <v>Q0501</v>
      </c>
      <c r="E30" s="30">
        <f>'Summary of applications'!E28</f>
        <v>5</v>
      </c>
      <c r="F30" s="24"/>
      <c r="G30" s="73" t="s">
        <v>72</v>
      </c>
      <c r="H30" s="60" t="s">
        <v>64</v>
      </c>
      <c r="I30" s="61" t="s">
        <v>95</v>
      </c>
      <c r="J30" s="6"/>
      <c r="K30" s="73" t="s">
        <v>111</v>
      </c>
      <c r="L30" s="17"/>
      <c r="M30" s="17"/>
      <c r="N30" s="17"/>
      <c r="O30" s="9"/>
      <c r="P30" s="9"/>
      <c r="Q30" s="9"/>
      <c r="R30" s="9"/>
      <c r="S30" s="60" t="s">
        <v>97</v>
      </c>
      <c r="T30" s="65" t="s">
        <v>73</v>
      </c>
      <c r="U30" s="65" t="s">
        <v>29</v>
      </c>
      <c r="V30" s="65" t="s">
        <v>75</v>
      </c>
      <c r="W30" s="9"/>
      <c r="X30" s="9"/>
      <c r="Y30" s="9"/>
      <c r="Z30" s="6"/>
      <c r="AA30" s="9"/>
      <c r="AB30" s="67" t="s">
        <v>30</v>
      </c>
      <c r="AC30" s="67" t="s">
        <v>76</v>
      </c>
      <c r="AD30" s="19">
        <f t="shared" si="0"/>
        <v>10</v>
      </c>
      <c r="AE30" s="20"/>
      <c r="AF30" s="6"/>
      <c r="AG30" s="16" t="s">
        <v>42</v>
      </c>
      <c r="AH30" s="6" t="s">
        <v>39</v>
      </c>
      <c r="AI30" s="6" t="s">
        <v>99</v>
      </c>
      <c r="AJ30" s="6" t="s">
        <v>100</v>
      </c>
      <c r="AK30" s="6" t="s">
        <v>101</v>
      </c>
      <c r="AL30" s="6" t="s">
        <v>41</v>
      </c>
      <c r="AM30" s="21" t="s">
        <v>40</v>
      </c>
      <c r="AN30" s="6" t="s">
        <v>102</v>
      </c>
      <c r="AO30" s="25" t="s">
        <v>103</v>
      </c>
      <c r="AP30" s="6"/>
      <c r="AQ30" s="6" t="s">
        <v>77</v>
      </c>
      <c r="AR30" s="6"/>
      <c r="AS30" s="18"/>
      <c r="AT30" s="18"/>
      <c r="AU30" s="18"/>
      <c r="AV30" s="19">
        <f t="shared" si="1"/>
        <v>10</v>
      </c>
      <c r="AW30" s="20" t="s">
        <v>104</v>
      </c>
      <c r="AX30" s="6"/>
      <c r="AY30" s="6"/>
      <c r="AZ30" s="25" t="s">
        <v>105</v>
      </c>
      <c r="BA30" s="6" t="s">
        <v>106</v>
      </c>
      <c r="BB30" s="17"/>
      <c r="BC30" s="17"/>
      <c r="BD30" s="6" t="s">
        <v>107</v>
      </c>
      <c r="BE30" s="6" t="s">
        <v>48</v>
      </c>
      <c r="BF30" s="6"/>
      <c r="BG30" s="6"/>
      <c r="BH30" s="6" t="s">
        <v>63</v>
      </c>
      <c r="BI30" s="6"/>
      <c r="BJ30" s="9" t="s">
        <v>54</v>
      </c>
      <c r="BK30" s="25" t="s">
        <v>108</v>
      </c>
      <c r="BL30" s="25"/>
      <c r="BM30" s="25"/>
      <c r="BN30" s="25"/>
      <c r="BO30" s="25"/>
      <c r="BP30" s="25"/>
      <c r="BQ30" s="25"/>
      <c r="BR30" s="9" t="s">
        <v>56</v>
      </c>
      <c r="BS30" s="9" t="s">
        <v>57</v>
      </c>
      <c r="BT30" s="25"/>
      <c r="BU30" s="25" t="s">
        <v>70</v>
      </c>
      <c r="BV30" s="35"/>
      <c r="BW30" s="18" t="s">
        <v>83</v>
      </c>
      <c r="BX30" s="6" t="s">
        <v>61</v>
      </c>
      <c r="BY30" s="6" t="s">
        <v>62</v>
      </c>
      <c r="BZ30" s="6"/>
      <c r="CA30" s="6"/>
      <c r="CB30" s="6"/>
      <c r="CC30" s="6"/>
      <c r="CD30" s="6"/>
      <c r="CE30" s="6"/>
      <c r="CF30" s="6"/>
      <c r="CG30" s="6"/>
      <c r="CH30" s="18"/>
      <c r="CI30" s="19">
        <f t="shared" si="2"/>
        <v>14</v>
      </c>
      <c r="CJ30" s="22">
        <f t="shared" si="7"/>
        <v>34</v>
      </c>
      <c r="CK30" s="23">
        <v>10</v>
      </c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</row>
    <row r="31" spans="1:110" ht="57">
      <c r="A31" s="4">
        <f t="shared" si="8"/>
        <v>27</v>
      </c>
      <c r="B31" s="126"/>
      <c r="C31" s="81" t="s">
        <v>240</v>
      </c>
      <c r="D31" s="30" t="str">
        <f>'Summary of applications'!D29</f>
        <v>Q0108</v>
      </c>
      <c r="E31" s="30">
        <f>'Summary of applications'!E29</f>
        <v>6</v>
      </c>
      <c r="F31" s="24"/>
      <c r="G31" s="73" t="s">
        <v>72</v>
      </c>
      <c r="H31" s="60" t="s">
        <v>64</v>
      </c>
      <c r="I31" s="61" t="s">
        <v>95</v>
      </c>
      <c r="J31" s="6"/>
      <c r="K31" s="6"/>
      <c r="L31" s="17"/>
      <c r="M31" s="17"/>
      <c r="N31" s="17"/>
      <c r="O31" s="9"/>
      <c r="P31" s="9"/>
      <c r="Q31" s="9"/>
      <c r="R31" s="9"/>
      <c r="S31" s="60" t="s">
        <v>97</v>
      </c>
      <c r="T31" s="65" t="s">
        <v>73</v>
      </c>
      <c r="U31" s="65" t="s">
        <v>29</v>
      </c>
      <c r="V31" s="65" t="s">
        <v>75</v>
      </c>
      <c r="W31" s="9"/>
      <c r="X31" s="9"/>
      <c r="Y31" s="65" t="s">
        <v>87</v>
      </c>
      <c r="Z31" s="60" t="s">
        <v>226</v>
      </c>
      <c r="AA31" s="9"/>
      <c r="AB31" s="67" t="s">
        <v>30</v>
      </c>
      <c r="AC31" s="67" t="s">
        <v>76</v>
      </c>
      <c r="AD31" s="19">
        <f t="shared" si="0"/>
        <v>11</v>
      </c>
      <c r="AE31" s="20" t="s">
        <v>98</v>
      </c>
      <c r="AF31" s="6" t="s">
        <v>88</v>
      </c>
      <c r="AG31" s="16" t="s">
        <v>42</v>
      </c>
      <c r="AH31" s="6" t="s">
        <v>39</v>
      </c>
      <c r="AI31" s="6" t="s">
        <v>99</v>
      </c>
      <c r="AJ31" s="6" t="s">
        <v>100</v>
      </c>
      <c r="AK31" s="6" t="s">
        <v>101</v>
      </c>
      <c r="AL31" s="6" t="s">
        <v>41</v>
      </c>
      <c r="AM31" s="21" t="s">
        <v>40</v>
      </c>
      <c r="AN31" s="6" t="s">
        <v>102</v>
      </c>
      <c r="AO31" s="25" t="s">
        <v>103</v>
      </c>
      <c r="AP31" s="6"/>
      <c r="AQ31" s="6" t="s">
        <v>77</v>
      </c>
      <c r="AR31" s="6"/>
      <c r="AS31" s="18"/>
      <c r="AT31" s="18"/>
      <c r="AU31" s="18"/>
      <c r="AV31" s="19">
        <f t="shared" si="1"/>
        <v>12</v>
      </c>
      <c r="AW31" s="20" t="s">
        <v>104</v>
      </c>
      <c r="AX31" s="6" t="s">
        <v>89</v>
      </c>
      <c r="AY31" s="6" t="s">
        <v>90</v>
      </c>
      <c r="AZ31" s="25" t="s">
        <v>105</v>
      </c>
      <c r="BA31" s="6" t="s">
        <v>106</v>
      </c>
      <c r="BB31" s="17"/>
      <c r="BC31" s="17"/>
      <c r="BD31" s="6" t="s">
        <v>107</v>
      </c>
      <c r="BE31" s="6" t="s">
        <v>48</v>
      </c>
      <c r="BF31" s="6"/>
      <c r="BG31" s="6"/>
      <c r="BH31" s="6" t="s">
        <v>63</v>
      </c>
      <c r="BI31" s="6"/>
      <c r="BJ31" s="9" t="s">
        <v>54</v>
      </c>
      <c r="BK31" s="25" t="s">
        <v>108</v>
      </c>
      <c r="BL31" s="25"/>
      <c r="BM31" s="25"/>
      <c r="BN31" s="25" t="s">
        <v>91</v>
      </c>
      <c r="BO31" s="25"/>
      <c r="BP31" s="25"/>
      <c r="BQ31" s="25"/>
      <c r="BR31" s="9" t="s">
        <v>56</v>
      </c>
      <c r="BS31" s="9" t="s">
        <v>57</v>
      </c>
      <c r="BT31" s="25"/>
      <c r="BU31" s="25" t="s">
        <v>70</v>
      </c>
      <c r="BV31" s="35"/>
      <c r="BW31" s="18" t="s">
        <v>83</v>
      </c>
      <c r="BX31" s="6" t="s">
        <v>61</v>
      </c>
      <c r="BY31" s="6" t="s">
        <v>62</v>
      </c>
      <c r="BZ31" s="6"/>
      <c r="CA31" s="6"/>
      <c r="CB31" s="6"/>
      <c r="CC31" s="6"/>
      <c r="CD31" s="6"/>
      <c r="CE31" s="6"/>
      <c r="CF31" s="6"/>
      <c r="CG31" s="6"/>
      <c r="CH31" s="18"/>
      <c r="CI31" s="19">
        <f t="shared" si="2"/>
        <v>17</v>
      </c>
      <c r="CJ31" s="22">
        <f t="shared" si="7"/>
        <v>40</v>
      </c>
      <c r="CK31" s="23">
        <v>11</v>
      </c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</row>
    <row r="32" spans="1:110" ht="79.5">
      <c r="A32" s="4">
        <f t="shared" si="8"/>
        <v>28</v>
      </c>
      <c r="B32" s="126"/>
      <c r="C32" s="81" t="s">
        <v>241</v>
      </c>
      <c r="D32" s="30" t="str">
        <f>'Summary of applications'!D30</f>
        <v>Q0208</v>
      </c>
      <c r="E32" s="30">
        <f>'Summary of applications'!E30</f>
        <v>5</v>
      </c>
      <c r="F32" s="24"/>
      <c r="G32" s="73" t="s">
        <v>72</v>
      </c>
      <c r="H32" s="60" t="s">
        <v>64</v>
      </c>
      <c r="I32" s="61" t="s">
        <v>95</v>
      </c>
      <c r="J32" s="60" t="s">
        <v>110</v>
      </c>
      <c r="K32" s="60" t="s">
        <v>111</v>
      </c>
      <c r="L32" s="17" t="s">
        <v>96</v>
      </c>
      <c r="M32" s="17"/>
      <c r="N32" s="17"/>
      <c r="O32" s="9"/>
      <c r="P32" s="9"/>
      <c r="Q32" s="9"/>
      <c r="R32" s="73" t="s">
        <v>246</v>
      </c>
      <c r="S32" s="60" t="s">
        <v>97</v>
      </c>
      <c r="T32" s="65" t="s">
        <v>73</v>
      </c>
      <c r="U32" s="65" t="s">
        <v>29</v>
      </c>
      <c r="V32" s="65" t="s">
        <v>75</v>
      </c>
      <c r="W32" s="9"/>
      <c r="X32" s="9"/>
      <c r="Y32" s="65" t="s">
        <v>87</v>
      </c>
      <c r="Z32" s="60" t="s">
        <v>226</v>
      </c>
      <c r="AA32" s="9"/>
      <c r="AB32" s="67" t="s">
        <v>30</v>
      </c>
      <c r="AC32" s="67" t="s">
        <v>76</v>
      </c>
      <c r="AD32" s="19">
        <f t="shared" si="0"/>
        <v>15</v>
      </c>
      <c r="AE32" s="20" t="s">
        <v>98</v>
      </c>
      <c r="AF32" s="6" t="s">
        <v>88</v>
      </c>
      <c r="AG32" s="16" t="s">
        <v>42</v>
      </c>
      <c r="AH32" s="6" t="s">
        <v>39</v>
      </c>
      <c r="AI32" s="6" t="s">
        <v>99</v>
      </c>
      <c r="AJ32" s="6" t="s">
        <v>100</v>
      </c>
      <c r="AK32" s="6" t="s">
        <v>101</v>
      </c>
      <c r="AL32" s="6" t="s">
        <v>41</v>
      </c>
      <c r="AM32" s="21" t="s">
        <v>40</v>
      </c>
      <c r="AN32" s="6" t="s">
        <v>102</v>
      </c>
      <c r="AO32" s="25" t="s">
        <v>103</v>
      </c>
      <c r="AP32" s="6"/>
      <c r="AQ32" s="6" t="s">
        <v>77</v>
      </c>
      <c r="AR32" s="6"/>
      <c r="AS32" s="18"/>
      <c r="AT32" s="18"/>
      <c r="AU32" s="18"/>
      <c r="AV32" s="19">
        <f t="shared" si="1"/>
        <v>12</v>
      </c>
      <c r="AW32" s="20" t="s">
        <v>104</v>
      </c>
      <c r="AX32" s="6" t="s">
        <v>89</v>
      </c>
      <c r="AY32" s="6" t="s">
        <v>90</v>
      </c>
      <c r="AZ32" s="25" t="s">
        <v>105</v>
      </c>
      <c r="BA32" s="17"/>
      <c r="BB32" s="17"/>
      <c r="BC32" s="6" t="s">
        <v>79</v>
      </c>
      <c r="BD32" s="6" t="s">
        <v>107</v>
      </c>
      <c r="BE32" s="6" t="s">
        <v>48</v>
      </c>
      <c r="BF32" s="6"/>
      <c r="BG32" s="6"/>
      <c r="BH32" s="6" t="s">
        <v>63</v>
      </c>
      <c r="BI32" s="6" t="s">
        <v>80</v>
      </c>
      <c r="BJ32" s="9" t="s">
        <v>54</v>
      </c>
      <c r="BK32" s="25" t="s">
        <v>108</v>
      </c>
      <c r="BL32" s="25"/>
      <c r="BM32" s="25"/>
      <c r="BN32" s="25"/>
      <c r="BO32" s="25"/>
      <c r="BP32" s="25"/>
      <c r="BQ32" s="25"/>
      <c r="BR32" s="9" t="s">
        <v>56</v>
      </c>
      <c r="BS32" s="9" t="s">
        <v>57</v>
      </c>
      <c r="BT32" s="25"/>
      <c r="BU32" s="25"/>
      <c r="BV32" s="35"/>
      <c r="BW32" s="18" t="s">
        <v>83</v>
      </c>
      <c r="BX32" s="6" t="s">
        <v>61</v>
      </c>
      <c r="BY32" s="6" t="s">
        <v>62</v>
      </c>
      <c r="BZ32" s="6"/>
      <c r="CA32" s="6"/>
      <c r="CB32" s="6"/>
      <c r="CC32" s="6"/>
      <c r="CD32" s="6"/>
      <c r="CE32" s="6"/>
      <c r="CF32" s="6"/>
      <c r="CG32" s="6"/>
      <c r="CH32" s="18"/>
      <c r="CI32" s="19">
        <f t="shared" si="2"/>
        <v>16</v>
      </c>
      <c r="CJ32" s="22">
        <f t="shared" si="7"/>
        <v>43</v>
      </c>
      <c r="CK32" s="23">
        <v>14</v>
      </c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</row>
    <row r="33" spans="1:110" ht="57">
      <c r="A33" s="4">
        <f t="shared" si="8"/>
        <v>29</v>
      </c>
      <c r="B33" s="126"/>
      <c r="C33" s="81" t="s">
        <v>242</v>
      </c>
      <c r="D33" s="30" t="str">
        <f>'Summary of applications'!D31</f>
        <v>Q0207</v>
      </c>
      <c r="E33" s="30">
        <f>'Summary of applications'!E31</f>
        <v>7</v>
      </c>
      <c r="F33" s="24"/>
      <c r="G33" s="73" t="s">
        <v>72</v>
      </c>
      <c r="H33" s="60" t="s">
        <v>64</v>
      </c>
      <c r="I33" s="61" t="s">
        <v>95</v>
      </c>
      <c r="J33" s="6"/>
      <c r="K33" s="6"/>
      <c r="L33" s="17"/>
      <c r="M33" s="17"/>
      <c r="N33" s="17"/>
      <c r="O33" s="9"/>
      <c r="P33" s="9"/>
      <c r="Q33" s="9"/>
      <c r="R33" s="9"/>
      <c r="S33" s="60" t="s">
        <v>97</v>
      </c>
      <c r="T33" s="65" t="s">
        <v>73</v>
      </c>
      <c r="U33" s="65" t="s">
        <v>29</v>
      </c>
      <c r="V33" s="65" t="s">
        <v>75</v>
      </c>
      <c r="W33" s="9"/>
      <c r="X33" s="9"/>
      <c r="Y33" s="65" t="s">
        <v>87</v>
      </c>
      <c r="Z33" s="60" t="s">
        <v>226</v>
      </c>
      <c r="AA33" s="9"/>
      <c r="AB33" s="67" t="s">
        <v>30</v>
      </c>
      <c r="AC33" s="67" t="s">
        <v>76</v>
      </c>
      <c r="AD33" s="19">
        <f t="shared" si="0"/>
        <v>11</v>
      </c>
      <c r="AE33" s="20" t="s">
        <v>98</v>
      </c>
      <c r="AF33" s="6" t="s">
        <v>88</v>
      </c>
      <c r="AG33" s="16" t="s">
        <v>42</v>
      </c>
      <c r="AH33" s="6" t="s">
        <v>39</v>
      </c>
      <c r="AI33" s="6" t="s">
        <v>99</v>
      </c>
      <c r="AJ33" s="6" t="s">
        <v>100</v>
      </c>
      <c r="AK33" s="6" t="s">
        <v>101</v>
      </c>
      <c r="AL33" s="6" t="s">
        <v>41</v>
      </c>
      <c r="AM33" s="21" t="s">
        <v>40</v>
      </c>
      <c r="AN33" s="6" t="s">
        <v>102</v>
      </c>
      <c r="AO33" s="25" t="s">
        <v>103</v>
      </c>
      <c r="AP33" s="6"/>
      <c r="AQ33" s="6" t="s">
        <v>77</v>
      </c>
      <c r="AR33" s="6"/>
      <c r="AS33" s="18"/>
      <c r="AT33" s="18"/>
      <c r="AU33" s="18"/>
      <c r="AV33" s="19">
        <f t="shared" si="1"/>
        <v>12</v>
      </c>
      <c r="AW33" s="20" t="s">
        <v>104</v>
      </c>
      <c r="AX33" s="6"/>
      <c r="AY33" s="6"/>
      <c r="AZ33" s="25" t="s">
        <v>105</v>
      </c>
      <c r="BA33" s="6" t="s">
        <v>106</v>
      </c>
      <c r="BB33" s="17"/>
      <c r="BC33" s="17"/>
      <c r="BD33" s="6" t="s">
        <v>107</v>
      </c>
      <c r="BE33" s="6" t="s">
        <v>48</v>
      </c>
      <c r="BF33" s="6"/>
      <c r="BG33" s="6"/>
      <c r="BH33" s="6" t="s">
        <v>63</v>
      </c>
      <c r="BI33" s="6" t="s">
        <v>80</v>
      </c>
      <c r="BJ33" s="9" t="s">
        <v>54</v>
      </c>
      <c r="BK33" s="25" t="s">
        <v>108</v>
      </c>
      <c r="BL33" s="25"/>
      <c r="BM33" s="25"/>
      <c r="BN33" s="25"/>
      <c r="BO33" s="25"/>
      <c r="BP33" s="25"/>
      <c r="BQ33" s="25"/>
      <c r="BR33" s="9" t="s">
        <v>56</v>
      </c>
      <c r="BS33" s="9" t="s">
        <v>57</v>
      </c>
      <c r="BT33" s="25"/>
      <c r="BU33" s="25"/>
      <c r="BV33" s="35" t="s">
        <v>236</v>
      </c>
      <c r="BW33" s="18" t="s">
        <v>83</v>
      </c>
      <c r="BX33" s="6" t="s">
        <v>61</v>
      </c>
      <c r="BY33" s="6" t="s">
        <v>62</v>
      </c>
      <c r="BZ33" s="6"/>
      <c r="CA33" s="6"/>
      <c r="CB33" s="6"/>
      <c r="CC33" s="6"/>
      <c r="CD33" s="6"/>
      <c r="CE33" s="6"/>
      <c r="CF33" s="6"/>
      <c r="CG33" s="6"/>
      <c r="CH33" s="18"/>
      <c r="CI33" s="19">
        <f t="shared" si="2"/>
        <v>15</v>
      </c>
      <c r="CJ33" s="22">
        <f t="shared" si="7"/>
        <v>38</v>
      </c>
      <c r="CK33" s="23">
        <v>11</v>
      </c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</row>
    <row r="34" spans="1:110" ht="57">
      <c r="A34" s="4">
        <f t="shared" si="8"/>
        <v>30</v>
      </c>
      <c r="B34" s="126"/>
      <c r="C34" s="81" t="s">
        <v>243</v>
      </c>
      <c r="D34" s="30" t="str">
        <f>'Summary of applications'!D32</f>
        <v>Q0205</v>
      </c>
      <c r="E34" s="30">
        <f>'Summary of applications'!E32</f>
        <v>4</v>
      </c>
      <c r="F34" s="24"/>
      <c r="G34" s="73" t="s">
        <v>72</v>
      </c>
      <c r="H34" s="60" t="s">
        <v>64</v>
      </c>
      <c r="I34" s="61" t="s">
        <v>95</v>
      </c>
      <c r="J34" s="6"/>
      <c r="K34" s="6"/>
      <c r="L34" s="64" t="s">
        <v>96</v>
      </c>
      <c r="M34" s="60" t="s">
        <v>28</v>
      </c>
      <c r="N34" s="17"/>
      <c r="O34" s="9"/>
      <c r="P34" s="9"/>
      <c r="Q34" s="9"/>
      <c r="R34" s="9"/>
      <c r="S34" s="60" t="s">
        <v>97</v>
      </c>
      <c r="T34" s="65" t="s">
        <v>73</v>
      </c>
      <c r="U34" s="65" t="s">
        <v>29</v>
      </c>
      <c r="V34" s="65" t="s">
        <v>75</v>
      </c>
      <c r="W34" s="9"/>
      <c r="X34" s="9"/>
      <c r="Y34" s="9"/>
      <c r="Z34" s="60" t="s">
        <v>226</v>
      </c>
      <c r="AA34" s="9"/>
      <c r="AB34" s="67" t="s">
        <v>30</v>
      </c>
      <c r="AC34" s="67" t="s">
        <v>76</v>
      </c>
      <c r="AD34" s="19">
        <f t="shared" si="0"/>
        <v>12</v>
      </c>
      <c r="AE34" s="20" t="s">
        <v>98</v>
      </c>
      <c r="AF34" s="6"/>
      <c r="AG34" s="16" t="s">
        <v>42</v>
      </c>
      <c r="AH34" s="6" t="s">
        <v>39</v>
      </c>
      <c r="AI34" s="6" t="s">
        <v>99</v>
      </c>
      <c r="AJ34" s="6" t="s">
        <v>100</v>
      </c>
      <c r="AK34" s="6" t="s">
        <v>101</v>
      </c>
      <c r="AL34" s="6" t="s">
        <v>41</v>
      </c>
      <c r="AM34" s="21" t="s">
        <v>40</v>
      </c>
      <c r="AN34" s="6" t="s">
        <v>102</v>
      </c>
      <c r="AO34" s="25" t="s">
        <v>103</v>
      </c>
      <c r="AP34" s="6"/>
      <c r="AQ34" s="6" t="s">
        <v>77</v>
      </c>
      <c r="AR34" s="6"/>
      <c r="AS34" s="18"/>
      <c r="AT34" s="18"/>
      <c r="AU34" s="18"/>
      <c r="AV34" s="19">
        <f t="shared" si="1"/>
        <v>11</v>
      </c>
      <c r="AW34" s="20" t="s">
        <v>104</v>
      </c>
      <c r="AX34" s="6"/>
      <c r="AY34" s="6"/>
      <c r="AZ34" s="25" t="s">
        <v>105</v>
      </c>
      <c r="BA34" s="17"/>
      <c r="BB34" s="17"/>
      <c r="BC34" s="17"/>
      <c r="BD34" s="6" t="s">
        <v>107</v>
      </c>
      <c r="BE34" s="6" t="s">
        <v>48</v>
      </c>
      <c r="BF34" s="6"/>
      <c r="BG34" s="6"/>
      <c r="BH34" s="6"/>
      <c r="BI34" s="6"/>
      <c r="BJ34" s="9" t="s">
        <v>54</v>
      </c>
      <c r="BK34" s="25" t="s">
        <v>108</v>
      </c>
      <c r="BL34" s="25"/>
      <c r="BM34" s="25"/>
      <c r="BN34" s="25"/>
      <c r="BO34" s="25"/>
      <c r="BP34" s="25"/>
      <c r="BQ34" s="25"/>
      <c r="BR34" s="9" t="s">
        <v>56</v>
      </c>
      <c r="BS34" s="9" t="s">
        <v>57</v>
      </c>
      <c r="BT34" s="25"/>
      <c r="BU34" s="25"/>
      <c r="BV34" s="35"/>
      <c r="BW34" s="18" t="s">
        <v>83</v>
      </c>
      <c r="BX34" s="6" t="s">
        <v>61</v>
      </c>
      <c r="BY34" s="6" t="s">
        <v>62</v>
      </c>
      <c r="BZ34" s="6"/>
      <c r="CA34" s="6"/>
      <c r="CB34" s="6"/>
      <c r="CC34" s="6"/>
      <c r="CD34" s="6"/>
      <c r="CE34" s="6"/>
      <c r="CF34" s="6"/>
      <c r="CG34" s="6"/>
      <c r="CH34" s="18"/>
      <c r="CI34" s="19">
        <f t="shared" si="2"/>
        <v>11</v>
      </c>
      <c r="CJ34" s="22">
        <f t="shared" si="7"/>
        <v>34</v>
      </c>
      <c r="CK34" s="23">
        <v>12</v>
      </c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</row>
    <row r="35" spans="1:110" ht="57">
      <c r="A35" s="4">
        <f t="shared" si="8"/>
        <v>31</v>
      </c>
      <c r="B35" s="126"/>
      <c r="C35" s="81" t="s">
        <v>244</v>
      </c>
      <c r="D35" s="30" t="str">
        <f>'Summary of applications'!D33</f>
        <v>Q0204</v>
      </c>
      <c r="E35" s="30">
        <f>'Summary of applications'!E33</f>
        <v>3</v>
      </c>
      <c r="F35" s="24"/>
      <c r="G35" s="73" t="s">
        <v>72</v>
      </c>
      <c r="H35" s="60" t="s">
        <v>64</v>
      </c>
      <c r="I35" s="61" t="s">
        <v>95</v>
      </c>
      <c r="J35" s="6"/>
      <c r="K35" s="6"/>
      <c r="L35" s="64" t="s">
        <v>96</v>
      </c>
      <c r="M35" s="60" t="s">
        <v>28</v>
      </c>
      <c r="N35" s="17"/>
      <c r="O35" s="9"/>
      <c r="P35" s="9"/>
      <c r="Q35" s="9"/>
      <c r="R35" s="9"/>
      <c r="S35" s="60" t="s">
        <v>97</v>
      </c>
      <c r="T35" s="65" t="s">
        <v>73</v>
      </c>
      <c r="U35" s="65" t="s">
        <v>29</v>
      </c>
      <c r="V35" s="65" t="s">
        <v>75</v>
      </c>
      <c r="W35" s="9"/>
      <c r="X35" s="9"/>
      <c r="Y35" s="9"/>
      <c r="Z35" s="60" t="s">
        <v>226</v>
      </c>
      <c r="AA35" s="9"/>
      <c r="AB35" s="67" t="s">
        <v>30</v>
      </c>
      <c r="AC35" s="67" t="s">
        <v>76</v>
      </c>
      <c r="AD35" s="19">
        <f t="shared" si="0"/>
        <v>12</v>
      </c>
      <c r="AE35" s="20" t="s">
        <v>98</v>
      </c>
      <c r="AF35" s="6" t="s">
        <v>88</v>
      </c>
      <c r="AG35" s="16" t="s">
        <v>42</v>
      </c>
      <c r="AH35" s="6" t="s">
        <v>39</v>
      </c>
      <c r="AI35" s="6" t="s">
        <v>99</v>
      </c>
      <c r="AJ35" s="6" t="s">
        <v>100</v>
      </c>
      <c r="AK35" s="6" t="s">
        <v>101</v>
      </c>
      <c r="AL35" s="6" t="s">
        <v>41</v>
      </c>
      <c r="AM35" s="21" t="s">
        <v>40</v>
      </c>
      <c r="AN35" s="6" t="s">
        <v>102</v>
      </c>
      <c r="AO35" s="25" t="s">
        <v>103</v>
      </c>
      <c r="AP35" s="6"/>
      <c r="AQ35" s="6" t="s">
        <v>77</v>
      </c>
      <c r="AR35" s="6"/>
      <c r="AS35" s="18"/>
      <c r="AT35" s="18"/>
      <c r="AU35" s="18"/>
      <c r="AV35" s="19">
        <f t="shared" si="1"/>
        <v>12</v>
      </c>
      <c r="AW35" s="20" t="s">
        <v>104</v>
      </c>
      <c r="AX35" s="36"/>
      <c r="AY35" s="6"/>
      <c r="AZ35" s="25" t="s">
        <v>105</v>
      </c>
      <c r="BA35" s="17"/>
      <c r="BB35" s="17"/>
      <c r="BC35" s="17"/>
      <c r="BD35" s="6" t="s">
        <v>107</v>
      </c>
      <c r="BE35" s="6" t="s">
        <v>48</v>
      </c>
      <c r="BF35" s="6"/>
      <c r="BG35" s="6"/>
      <c r="BH35" s="6"/>
      <c r="BI35" s="6"/>
      <c r="BJ35" s="9" t="s">
        <v>54</v>
      </c>
      <c r="BK35" s="25" t="s">
        <v>108</v>
      </c>
      <c r="BL35" s="25"/>
      <c r="BM35" s="25"/>
      <c r="BN35" s="25"/>
      <c r="BO35" s="25"/>
      <c r="BP35" s="25"/>
      <c r="BQ35" s="25"/>
      <c r="BR35" s="9" t="s">
        <v>56</v>
      </c>
      <c r="BS35" s="9" t="s">
        <v>57</v>
      </c>
      <c r="BT35" s="25"/>
      <c r="BU35" s="25" t="s">
        <v>70</v>
      </c>
      <c r="BV35" s="35"/>
      <c r="BW35" s="18" t="s">
        <v>83</v>
      </c>
      <c r="BX35" s="6" t="s">
        <v>61</v>
      </c>
      <c r="BY35" s="6" t="s">
        <v>62</v>
      </c>
      <c r="BZ35" s="6"/>
      <c r="CA35" s="6"/>
      <c r="CB35" s="6"/>
      <c r="CC35" s="6"/>
      <c r="CD35" s="6"/>
      <c r="CE35" s="6"/>
      <c r="CF35" s="6"/>
      <c r="CG35" s="6"/>
      <c r="CH35" s="18"/>
      <c r="CI35" s="19">
        <f t="shared" si="2"/>
        <v>12</v>
      </c>
      <c r="CJ35" s="22">
        <f t="shared" si="7"/>
        <v>36</v>
      </c>
      <c r="CK35" s="23">
        <v>12</v>
      </c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</row>
    <row r="36" spans="1:110" ht="79.5">
      <c r="A36" s="4">
        <f t="shared" si="8"/>
        <v>32</v>
      </c>
      <c r="B36" s="126"/>
      <c r="C36" s="81" t="s">
        <v>245</v>
      </c>
      <c r="D36" s="30" t="str">
        <f>'Summary of applications'!D34</f>
        <v>Q0305</v>
      </c>
      <c r="E36" s="30">
        <f>'Summary of applications'!E34</f>
        <v>7</v>
      </c>
      <c r="F36" s="24"/>
      <c r="G36" s="73" t="s">
        <v>72</v>
      </c>
      <c r="H36" s="60" t="s">
        <v>64</v>
      </c>
      <c r="I36" s="61" t="s">
        <v>95</v>
      </c>
      <c r="J36" s="6"/>
      <c r="K36" s="6"/>
      <c r="L36" s="17"/>
      <c r="M36" s="17"/>
      <c r="N36" s="6"/>
      <c r="O36" s="9"/>
      <c r="P36" s="9"/>
      <c r="Q36" s="9"/>
      <c r="R36" s="73" t="s">
        <v>246</v>
      </c>
      <c r="S36" s="60" t="s">
        <v>97</v>
      </c>
      <c r="T36" s="65" t="s">
        <v>73</v>
      </c>
      <c r="U36" s="65" t="s">
        <v>29</v>
      </c>
      <c r="V36" s="65" t="s">
        <v>75</v>
      </c>
      <c r="W36" s="9"/>
      <c r="X36" s="9"/>
      <c r="Y36" s="65" t="s">
        <v>87</v>
      </c>
      <c r="Z36" s="60" t="s">
        <v>226</v>
      </c>
      <c r="AA36" s="9"/>
      <c r="AB36" s="67" t="s">
        <v>30</v>
      </c>
      <c r="AC36" s="34"/>
      <c r="AD36" s="19">
        <f t="shared" si="0"/>
        <v>11</v>
      </c>
      <c r="AE36" s="20" t="s">
        <v>98</v>
      </c>
      <c r="AF36" s="6" t="s">
        <v>88</v>
      </c>
      <c r="AG36" s="16" t="s">
        <v>42</v>
      </c>
      <c r="AH36" s="6" t="s">
        <v>39</v>
      </c>
      <c r="AI36" s="6" t="s">
        <v>99</v>
      </c>
      <c r="AJ36" s="6" t="s">
        <v>100</v>
      </c>
      <c r="AK36" s="6" t="s">
        <v>101</v>
      </c>
      <c r="AL36" s="6" t="s">
        <v>41</v>
      </c>
      <c r="AM36" s="21" t="s">
        <v>40</v>
      </c>
      <c r="AN36" s="6" t="s">
        <v>102</v>
      </c>
      <c r="AO36" s="25" t="s">
        <v>103</v>
      </c>
      <c r="AP36" s="6"/>
      <c r="AQ36" s="6" t="s">
        <v>77</v>
      </c>
      <c r="AR36" s="6"/>
      <c r="AS36" s="6"/>
      <c r="AT36" s="18"/>
      <c r="AU36" s="25"/>
      <c r="AV36" s="19">
        <f t="shared" si="1"/>
        <v>12</v>
      </c>
      <c r="AW36" s="20" t="s">
        <v>104</v>
      </c>
      <c r="AX36" s="6"/>
      <c r="AY36" s="6"/>
      <c r="AZ36" s="25" t="s">
        <v>105</v>
      </c>
      <c r="BA36" s="6" t="s">
        <v>106</v>
      </c>
      <c r="BB36" s="6" t="s">
        <v>234</v>
      </c>
      <c r="BC36" s="17"/>
      <c r="BD36" s="6" t="s">
        <v>107</v>
      </c>
      <c r="BE36" s="6" t="s">
        <v>48</v>
      </c>
      <c r="BF36" s="6"/>
      <c r="BG36" s="6"/>
      <c r="BH36" s="6" t="s">
        <v>63</v>
      </c>
      <c r="BI36" s="6"/>
      <c r="BJ36" s="9" t="s">
        <v>54</v>
      </c>
      <c r="BK36" s="25" t="s">
        <v>108</v>
      </c>
      <c r="BL36" s="25" t="s">
        <v>114</v>
      </c>
      <c r="BM36" s="25"/>
      <c r="BN36" s="25"/>
      <c r="BO36" s="25"/>
      <c r="BP36" s="25"/>
      <c r="BQ36" s="25" t="s">
        <v>134</v>
      </c>
      <c r="BR36" s="9" t="s">
        <v>56</v>
      </c>
      <c r="BS36" s="9" t="s">
        <v>57</v>
      </c>
      <c r="BT36" s="25" t="s">
        <v>109</v>
      </c>
      <c r="BU36" s="25"/>
      <c r="BV36" s="35"/>
      <c r="BW36" s="18" t="s">
        <v>83</v>
      </c>
      <c r="BX36" s="6" t="s">
        <v>61</v>
      </c>
      <c r="BY36" s="6" t="s">
        <v>62</v>
      </c>
      <c r="BZ36" s="6"/>
      <c r="CA36" s="6"/>
      <c r="CB36" s="6"/>
      <c r="CC36" s="6"/>
      <c r="CD36" s="6"/>
      <c r="CE36" s="6"/>
      <c r="CF36" s="6"/>
      <c r="CG36" s="6"/>
      <c r="CH36" s="18"/>
      <c r="CI36" s="19">
        <f t="shared" si="2"/>
        <v>17</v>
      </c>
      <c r="CJ36" s="22">
        <f t="shared" si="7"/>
        <v>40</v>
      </c>
      <c r="CK36" s="23">
        <v>11</v>
      </c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</row>
    <row r="37" spans="1:110" ht="79.5">
      <c r="A37" s="4">
        <f t="shared" si="8"/>
        <v>33</v>
      </c>
      <c r="B37" s="135"/>
      <c r="C37" s="81" t="s">
        <v>247</v>
      </c>
      <c r="D37" s="30" t="str">
        <f>'Summary of applications'!D35</f>
        <v>Q0403</v>
      </c>
      <c r="E37" s="30">
        <f>'Summary of applications'!E35</f>
        <v>7</v>
      </c>
      <c r="F37" s="24"/>
      <c r="G37" s="73" t="s">
        <v>72</v>
      </c>
      <c r="H37" s="60" t="s">
        <v>64</v>
      </c>
      <c r="I37" s="61" t="s">
        <v>95</v>
      </c>
      <c r="J37" s="6"/>
      <c r="K37" s="60" t="s">
        <v>111</v>
      </c>
      <c r="L37" s="64" t="s">
        <v>96</v>
      </c>
      <c r="M37" s="17"/>
      <c r="N37" s="17"/>
      <c r="O37" s="65" t="s">
        <v>65</v>
      </c>
      <c r="P37" s="65" t="s">
        <v>66</v>
      </c>
      <c r="Q37" s="9"/>
      <c r="R37" s="73" t="s">
        <v>246</v>
      </c>
      <c r="S37" s="60" t="s">
        <v>97</v>
      </c>
      <c r="T37" s="65" t="s">
        <v>73</v>
      </c>
      <c r="U37" s="65" t="s">
        <v>29</v>
      </c>
      <c r="V37" s="65" t="s">
        <v>75</v>
      </c>
      <c r="W37" s="9"/>
      <c r="X37" s="9"/>
      <c r="Y37" s="65" t="s">
        <v>87</v>
      </c>
      <c r="Z37" s="60" t="s">
        <v>226</v>
      </c>
      <c r="AA37" s="9"/>
      <c r="AB37" s="67" t="s">
        <v>30</v>
      </c>
      <c r="AC37" s="67" t="s">
        <v>76</v>
      </c>
      <c r="AD37" s="19">
        <f t="shared" si="0"/>
        <v>16</v>
      </c>
      <c r="AE37" s="20" t="s">
        <v>98</v>
      </c>
      <c r="AF37" s="6" t="s">
        <v>88</v>
      </c>
      <c r="AG37" s="16" t="s">
        <v>42</v>
      </c>
      <c r="AH37" s="6" t="s">
        <v>39</v>
      </c>
      <c r="AI37" s="6" t="s">
        <v>99</v>
      </c>
      <c r="AJ37" s="6" t="s">
        <v>100</v>
      </c>
      <c r="AK37" s="6" t="s">
        <v>101</v>
      </c>
      <c r="AL37" s="6" t="s">
        <v>41</v>
      </c>
      <c r="AM37" s="21" t="s">
        <v>40</v>
      </c>
      <c r="AN37" s="6" t="s">
        <v>102</v>
      </c>
      <c r="AO37" s="25" t="s">
        <v>103</v>
      </c>
      <c r="AP37" s="6" t="s">
        <v>67</v>
      </c>
      <c r="AQ37" s="6" t="s">
        <v>77</v>
      </c>
      <c r="AR37" s="6" t="s">
        <v>113</v>
      </c>
      <c r="AS37" s="6" t="s">
        <v>219</v>
      </c>
      <c r="AT37" s="18"/>
      <c r="AU37" s="18" t="s">
        <v>69</v>
      </c>
      <c r="AV37" s="19">
        <f t="shared" si="1"/>
        <v>16</v>
      </c>
      <c r="AW37" s="20" t="s">
        <v>104</v>
      </c>
      <c r="AX37" s="6" t="s">
        <v>89</v>
      </c>
      <c r="AY37" s="6" t="s">
        <v>90</v>
      </c>
      <c r="AZ37" s="25" t="s">
        <v>105</v>
      </c>
      <c r="BA37" s="6" t="s">
        <v>106</v>
      </c>
      <c r="BB37" s="17"/>
      <c r="BC37" s="17"/>
      <c r="BD37" s="6" t="s">
        <v>107</v>
      </c>
      <c r="BE37" s="6" t="s">
        <v>48</v>
      </c>
      <c r="BF37" s="6"/>
      <c r="BG37" s="6"/>
      <c r="BH37" s="6" t="s">
        <v>63</v>
      </c>
      <c r="BI37" s="16"/>
      <c r="BJ37" s="9" t="s">
        <v>54</v>
      </c>
      <c r="BK37" s="25" t="s">
        <v>108</v>
      </c>
      <c r="BL37" s="25"/>
      <c r="BM37" s="25"/>
      <c r="BN37" s="25" t="s">
        <v>91</v>
      </c>
      <c r="BO37" s="25"/>
      <c r="BP37" s="25"/>
      <c r="BQ37" s="25"/>
      <c r="BR37" s="9" t="s">
        <v>56</v>
      </c>
      <c r="BS37" s="9" t="s">
        <v>57</v>
      </c>
      <c r="BT37" s="25"/>
      <c r="BU37" s="25" t="s">
        <v>70</v>
      </c>
      <c r="BV37" s="35"/>
      <c r="BW37" s="18" t="s">
        <v>83</v>
      </c>
      <c r="BX37" s="6" t="s">
        <v>61</v>
      </c>
      <c r="BY37" s="6" t="s">
        <v>62</v>
      </c>
      <c r="BZ37" s="6"/>
      <c r="CA37" s="6"/>
      <c r="CB37" s="6" t="s">
        <v>92</v>
      </c>
      <c r="CC37" s="6"/>
      <c r="CD37" s="6"/>
      <c r="CE37" s="6"/>
      <c r="CF37" s="6"/>
      <c r="CG37" s="6"/>
      <c r="CH37" s="18"/>
      <c r="CI37" s="19">
        <f t="shared" si="2"/>
        <v>18</v>
      </c>
      <c r="CJ37" s="22">
        <f t="shared" si="7"/>
        <v>50</v>
      </c>
      <c r="CK37" s="23">
        <v>15</v>
      </c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</row>
    <row r="38" spans="1:110" ht="57.75" thickBot="1">
      <c r="A38" s="4">
        <f t="shared" si="8"/>
        <v>34</v>
      </c>
      <c r="B38" s="26" t="s">
        <v>248</v>
      </c>
      <c r="C38" s="86" t="s">
        <v>172</v>
      </c>
      <c r="D38" s="30" t="str">
        <f>'Summary of applications'!D36</f>
        <v>Q7601</v>
      </c>
      <c r="E38" s="30">
        <f>'Summary of applications'!E36</f>
        <v>5</v>
      </c>
      <c r="F38" s="24"/>
      <c r="G38" s="73" t="s">
        <v>72</v>
      </c>
      <c r="H38" s="60" t="s">
        <v>64</v>
      </c>
      <c r="I38" s="61" t="s">
        <v>95</v>
      </c>
      <c r="J38" s="17"/>
      <c r="K38" s="73" t="s">
        <v>111</v>
      </c>
      <c r="L38" s="17"/>
      <c r="M38" s="60" t="s">
        <v>28</v>
      </c>
      <c r="N38" s="6"/>
      <c r="O38" s="9"/>
      <c r="P38" s="9"/>
      <c r="Q38" s="9"/>
      <c r="R38" s="9"/>
      <c r="S38" s="17"/>
      <c r="T38" s="65" t="s">
        <v>73</v>
      </c>
      <c r="U38" s="65" t="s">
        <v>29</v>
      </c>
      <c r="V38" s="65" t="s">
        <v>75</v>
      </c>
      <c r="W38" s="9"/>
      <c r="X38" s="9"/>
      <c r="Y38" s="9"/>
      <c r="Z38" s="6"/>
      <c r="AA38" s="9"/>
      <c r="AB38" s="67" t="s">
        <v>30</v>
      </c>
      <c r="AC38" s="34"/>
      <c r="AD38" s="19">
        <f t="shared" si="0"/>
        <v>9</v>
      </c>
      <c r="AE38" s="20"/>
      <c r="AF38" s="6"/>
      <c r="AG38" s="16" t="s">
        <v>42</v>
      </c>
      <c r="AH38" s="6" t="s">
        <v>39</v>
      </c>
      <c r="AI38" s="6" t="s">
        <v>99</v>
      </c>
      <c r="AJ38" s="6" t="s">
        <v>100</v>
      </c>
      <c r="AK38" s="6" t="s">
        <v>101</v>
      </c>
      <c r="AL38" s="6" t="s">
        <v>41</v>
      </c>
      <c r="AM38" s="21" t="s">
        <v>40</v>
      </c>
      <c r="AN38" s="6" t="s">
        <v>102</v>
      </c>
      <c r="AO38" s="25" t="s">
        <v>103</v>
      </c>
      <c r="AP38" s="6"/>
      <c r="AQ38" s="6" t="s">
        <v>77</v>
      </c>
      <c r="AR38" s="6"/>
      <c r="AS38" s="18"/>
      <c r="AT38" s="18"/>
      <c r="AU38" s="18"/>
      <c r="AV38" s="19">
        <f t="shared" si="1"/>
        <v>10</v>
      </c>
      <c r="AW38" s="32"/>
      <c r="AX38" s="17"/>
      <c r="AY38" s="17"/>
      <c r="AZ38" s="25" t="s">
        <v>105</v>
      </c>
      <c r="BA38" s="17"/>
      <c r="BB38" s="17"/>
      <c r="BC38" s="17"/>
      <c r="BD38" s="6" t="s">
        <v>107</v>
      </c>
      <c r="BE38" s="6" t="s">
        <v>48</v>
      </c>
      <c r="BF38" s="6"/>
      <c r="BG38" s="6"/>
      <c r="BH38" s="6" t="s">
        <v>63</v>
      </c>
      <c r="BI38" s="6"/>
      <c r="BJ38" s="9" t="s">
        <v>54</v>
      </c>
      <c r="BK38" s="25" t="s">
        <v>108</v>
      </c>
      <c r="BL38" s="25"/>
      <c r="BM38" s="25"/>
      <c r="BN38" s="25"/>
      <c r="BO38" s="25"/>
      <c r="BP38" s="25"/>
      <c r="BQ38" s="25"/>
      <c r="BR38" s="9"/>
      <c r="BS38" s="9" t="s">
        <v>57</v>
      </c>
      <c r="BT38" s="25"/>
      <c r="BU38" s="25"/>
      <c r="BV38" s="35"/>
      <c r="BW38" s="18" t="s">
        <v>83</v>
      </c>
      <c r="BX38" s="6" t="s">
        <v>61</v>
      </c>
      <c r="BY38" s="6" t="s">
        <v>62</v>
      </c>
      <c r="BZ38" s="6"/>
      <c r="CA38" s="6"/>
      <c r="CB38" s="6"/>
      <c r="CC38" s="6"/>
      <c r="CD38" s="6"/>
      <c r="CE38" s="6"/>
      <c r="CF38" s="6"/>
      <c r="CG38" s="6"/>
      <c r="CH38" s="18"/>
      <c r="CI38" s="19">
        <f t="shared" si="2"/>
        <v>10</v>
      </c>
      <c r="CJ38" s="22">
        <f t="shared" si="7"/>
        <v>29</v>
      </c>
      <c r="CK38" s="23">
        <v>9</v>
      </c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</row>
    <row r="39" spans="1:110" ht="24" thickBot="1">
      <c r="A39" s="131" t="s">
        <v>93</v>
      </c>
      <c r="B39" s="132"/>
      <c r="C39" s="132"/>
      <c r="D39" s="132"/>
      <c r="E39" s="133"/>
      <c r="F39" s="25" t="s">
        <v>213</v>
      </c>
      <c r="G39" s="25" t="s">
        <v>213</v>
      </c>
      <c r="H39" s="25" t="s">
        <v>213</v>
      </c>
      <c r="I39" s="25" t="s">
        <v>213</v>
      </c>
      <c r="J39" s="25" t="s">
        <v>213</v>
      </c>
      <c r="K39" s="6" t="s">
        <v>210</v>
      </c>
      <c r="L39" s="17" t="s">
        <v>229</v>
      </c>
      <c r="M39" s="6" t="s">
        <v>211</v>
      </c>
      <c r="N39" s="6" t="s">
        <v>212</v>
      </c>
      <c r="O39" s="25" t="s">
        <v>211</v>
      </c>
      <c r="P39" s="17" t="s">
        <v>212</v>
      </c>
      <c r="Q39" s="17" t="s">
        <v>212</v>
      </c>
      <c r="R39" s="17" t="s">
        <v>212</v>
      </c>
      <c r="S39" s="25" t="s">
        <v>213</v>
      </c>
      <c r="T39" s="25" t="s">
        <v>213</v>
      </c>
      <c r="U39" s="25" t="s">
        <v>213</v>
      </c>
      <c r="V39" s="25" t="s">
        <v>211</v>
      </c>
      <c r="W39" s="25" t="s">
        <v>211</v>
      </c>
      <c r="X39" s="25" t="s">
        <v>211</v>
      </c>
      <c r="Y39" s="25" t="s">
        <v>212</v>
      </c>
      <c r="Z39" s="25" t="s">
        <v>211</v>
      </c>
      <c r="AA39" s="25" t="s">
        <v>211</v>
      </c>
      <c r="AB39" s="35" t="s">
        <v>213</v>
      </c>
      <c r="AC39" s="35" t="s">
        <v>211</v>
      </c>
      <c r="AD39" s="19"/>
      <c r="AE39" s="20" t="s">
        <v>211</v>
      </c>
      <c r="AF39" s="6" t="s">
        <v>212</v>
      </c>
      <c r="AG39" s="6" t="s">
        <v>215</v>
      </c>
      <c r="AH39" s="6" t="s">
        <v>215</v>
      </c>
      <c r="AI39" s="6" t="s">
        <v>215</v>
      </c>
      <c r="AJ39" s="6" t="s">
        <v>215</v>
      </c>
      <c r="AK39" s="6" t="s">
        <v>229</v>
      </c>
      <c r="AL39" s="6" t="s">
        <v>215</v>
      </c>
      <c r="AM39" s="6" t="s">
        <v>215</v>
      </c>
      <c r="AN39" s="6" t="s">
        <v>215</v>
      </c>
      <c r="AO39" s="25" t="s">
        <v>213</v>
      </c>
      <c r="AP39" s="25" t="s">
        <v>211</v>
      </c>
      <c r="AQ39" s="25" t="s">
        <v>213</v>
      </c>
      <c r="AR39" s="25" t="s">
        <v>211</v>
      </c>
      <c r="AS39" s="35" t="s">
        <v>211</v>
      </c>
      <c r="AT39" s="35"/>
      <c r="AU39" s="35" t="s">
        <v>249</v>
      </c>
      <c r="AV39" s="19"/>
      <c r="AW39" s="32" t="s">
        <v>211</v>
      </c>
      <c r="AX39" s="17" t="s">
        <v>212</v>
      </c>
      <c r="AY39" s="17" t="s">
        <v>211</v>
      </c>
      <c r="AZ39" s="17" t="s">
        <v>213</v>
      </c>
      <c r="BA39" s="17" t="s">
        <v>211</v>
      </c>
      <c r="BB39" s="17" t="s">
        <v>211</v>
      </c>
      <c r="BC39" s="17" t="s">
        <v>211</v>
      </c>
      <c r="BD39" s="17" t="s">
        <v>210</v>
      </c>
      <c r="BE39" s="17" t="s">
        <v>210</v>
      </c>
      <c r="BF39" s="17" t="s">
        <v>212</v>
      </c>
      <c r="BG39" s="17" t="s">
        <v>212</v>
      </c>
      <c r="BH39" s="6" t="s">
        <v>212</v>
      </c>
      <c r="BI39" s="17" t="s">
        <v>213</v>
      </c>
      <c r="BJ39" s="25" t="s">
        <v>212</v>
      </c>
      <c r="BK39" s="25" t="s">
        <v>213</v>
      </c>
      <c r="BL39" s="25" t="s">
        <v>212</v>
      </c>
      <c r="BM39" s="25" t="s">
        <v>212</v>
      </c>
      <c r="BN39" s="25" t="s">
        <v>212</v>
      </c>
      <c r="BO39" s="25" t="s">
        <v>212</v>
      </c>
      <c r="BP39" s="25" t="s">
        <v>212</v>
      </c>
      <c r="BQ39" s="25" t="s">
        <v>212</v>
      </c>
      <c r="BR39" s="25" t="s">
        <v>213</v>
      </c>
      <c r="BS39" s="25" t="s">
        <v>213</v>
      </c>
      <c r="BT39" s="25" t="s">
        <v>250</v>
      </c>
      <c r="BU39" s="25" t="s">
        <v>212</v>
      </c>
      <c r="BV39" s="35" t="s">
        <v>211</v>
      </c>
      <c r="BW39" s="35" t="s">
        <v>251</v>
      </c>
      <c r="BX39" s="6" t="s">
        <v>252</v>
      </c>
      <c r="BY39" s="25" t="s">
        <v>211</v>
      </c>
      <c r="BZ39" s="25"/>
      <c r="CA39" s="25"/>
      <c r="CB39" s="25" t="s">
        <v>211</v>
      </c>
      <c r="CC39" s="25"/>
      <c r="CD39" s="25"/>
      <c r="CE39" s="25"/>
      <c r="CF39" s="25"/>
      <c r="CG39" s="25"/>
      <c r="CH39" s="35"/>
      <c r="CI39" s="19"/>
      <c r="CJ39" s="22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</row>
    <row r="40" spans="1:110" ht="57">
      <c r="A40" s="4">
        <f>A38+1</f>
        <v>35</v>
      </c>
      <c r="B40" s="125" t="s">
        <v>117</v>
      </c>
      <c r="C40" s="62" t="s">
        <v>255</v>
      </c>
      <c r="D40" s="2" t="str">
        <f>'Summary of applications'!D37</f>
        <v>Q3002</v>
      </c>
      <c r="E40" s="2">
        <f>'Summary of applications'!E37</f>
        <v>1</v>
      </c>
      <c r="F40" s="60" t="s">
        <v>118</v>
      </c>
      <c r="G40" s="60" t="s">
        <v>110</v>
      </c>
      <c r="H40" s="6"/>
      <c r="I40" s="73" t="s">
        <v>72</v>
      </c>
      <c r="J40" s="17"/>
      <c r="K40" s="6" t="s">
        <v>96</v>
      </c>
      <c r="L40" s="60" t="s">
        <v>28</v>
      </c>
      <c r="M40" s="60" t="s">
        <v>112</v>
      </c>
      <c r="N40" s="65" t="s">
        <v>65</v>
      </c>
      <c r="O40" s="65" t="s">
        <v>66</v>
      </c>
      <c r="P40" s="65" t="s">
        <v>73</v>
      </c>
      <c r="Q40" s="65" t="s">
        <v>29</v>
      </c>
      <c r="R40" s="9"/>
      <c r="S40" s="65" t="s">
        <v>30</v>
      </c>
      <c r="T40" s="17"/>
      <c r="U40" s="17"/>
      <c r="V40" s="6"/>
      <c r="W40" s="6"/>
      <c r="X40" s="6"/>
      <c r="Y40" s="6"/>
      <c r="Z40" s="9"/>
      <c r="AA40" s="9"/>
      <c r="AB40" s="9"/>
      <c r="AC40" s="18"/>
      <c r="AD40" s="19">
        <f t="shared" si="0"/>
        <v>11</v>
      </c>
      <c r="AE40" s="20"/>
      <c r="AF40" s="25" t="s">
        <v>103</v>
      </c>
      <c r="AG40" s="6" t="s">
        <v>120</v>
      </c>
      <c r="AH40" s="6" t="s">
        <v>77</v>
      </c>
      <c r="AI40" s="6" t="s">
        <v>39</v>
      </c>
      <c r="AJ40" s="21" t="s">
        <v>40</v>
      </c>
      <c r="AK40" s="6" t="s">
        <v>41</v>
      </c>
      <c r="AL40" s="16" t="s">
        <v>42</v>
      </c>
      <c r="AM40" s="6"/>
      <c r="AN40" s="6" t="s">
        <v>69</v>
      </c>
      <c r="AO40" s="6"/>
      <c r="AP40" s="6" t="s">
        <v>67</v>
      </c>
      <c r="AQ40" s="6" t="s">
        <v>253</v>
      </c>
      <c r="AR40" s="6"/>
      <c r="AS40" s="6"/>
      <c r="AT40" s="18"/>
      <c r="AU40" s="18"/>
      <c r="AV40" s="19">
        <f t="shared" si="1"/>
        <v>10</v>
      </c>
      <c r="AW40" s="20" t="s">
        <v>122</v>
      </c>
      <c r="AX40" s="6" t="s">
        <v>123</v>
      </c>
      <c r="AY40" s="17"/>
      <c r="AZ40" s="6"/>
      <c r="BA40" s="6" t="s">
        <v>90</v>
      </c>
      <c r="BB40" s="6" t="s">
        <v>107</v>
      </c>
      <c r="BC40" s="6" t="s">
        <v>48</v>
      </c>
      <c r="BD40" s="6"/>
      <c r="BE40" s="9" t="s">
        <v>56</v>
      </c>
      <c r="BF40" s="9" t="s">
        <v>54</v>
      </c>
      <c r="BG40" s="17"/>
      <c r="BH40" s="6" t="s">
        <v>63</v>
      </c>
      <c r="BI40" s="17"/>
      <c r="BJ40" s="6" t="s">
        <v>124</v>
      </c>
      <c r="BK40" s="6" t="s">
        <v>125</v>
      </c>
      <c r="BL40" s="6" t="s">
        <v>126</v>
      </c>
      <c r="BM40" s="6" t="s">
        <v>127</v>
      </c>
      <c r="BN40" s="6" t="s">
        <v>128</v>
      </c>
      <c r="BO40" s="6" t="s">
        <v>129</v>
      </c>
      <c r="BP40" s="6" t="s">
        <v>130</v>
      </c>
      <c r="BQ40" s="6" t="s">
        <v>131</v>
      </c>
      <c r="BR40" s="6" t="s">
        <v>132</v>
      </c>
      <c r="BS40" s="9" t="s">
        <v>57</v>
      </c>
      <c r="BT40" s="9" t="s">
        <v>133</v>
      </c>
      <c r="BU40" s="25"/>
      <c r="BV40" s="25" t="s">
        <v>134</v>
      </c>
      <c r="BW40" s="35" t="s">
        <v>135</v>
      </c>
      <c r="BX40" s="6" t="s">
        <v>61</v>
      </c>
      <c r="BY40" s="6" t="s">
        <v>62</v>
      </c>
      <c r="BZ40" s="18" t="s">
        <v>121</v>
      </c>
      <c r="CA40" s="25" t="s">
        <v>254</v>
      </c>
      <c r="CB40" s="6"/>
      <c r="CC40" s="25" t="s">
        <v>136</v>
      </c>
      <c r="CD40" s="25"/>
      <c r="CE40" s="25"/>
      <c r="CF40" s="25"/>
      <c r="CG40" s="25"/>
      <c r="CH40" s="35"/>
      <c r="CI40" s="19">
        <f t="shared" si="2"/>
        <v>26</v>
      </c>
      <c r="CJ40" s="22">
        <f t="shared" ref="CJ40:CJ44" si="9">CI40+AV40+AD40</f>
        <v>47</v>
      </c>
      <c r="CK40" s="23">
        <v>11</v>
      </c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</row>
    <row r="41" spans="1:110" ht="57">
      <c r="A41" s="4">
        <f>1+A40</f>
        <v>36</v>
      </c>
      <c r="B41" s="126"/>
      <c r="C41" s="62" t="s">
        <v>256</v>
      </c>
      <c r="D41" s="2" t="str">
        <f>'Summary of applications'!D38</f>
        <v>Q2903</v>
      </c>
      <c r="E41" s="2">
        <f>'Summary of applications'!E38</f>
        <v>4</v>
      </c>
      <c r="F41" s="60" t="s">
        <v>118</v>
      </c>
      <c r="G41" s="60" t="s">
        <v>110</v>
      </c>
      <c r="H41" s="6"/>
      <c r="I41" s="73" t="s">
        <v>72</v>
      </c>
      <c r="J41" s="17"/>
      <c r="K41" s="6" t="s">
        <v>96</v>
      </c>
      <c r="L41" s="60" t="s">
        <v>28</v>
      </c>
      <c r="M41" s="60" t="s">
        <v>112</v>
      </c>
      <c r="N41" s="65" t="s">
        <v>65</v>
      </c>
      <c r="O41" s="65" t="s">
        <v>66</v>
      </c>
      <c r="P41" s="65" t="s">
        <v>73</v>
      </c>
      <c r="Q41" s="65" t="s">
        <v>29</v>
      </c>
      <c r="R41" s="65" t="s">
        <v>119</v>
      </c>
      <c r="S41" s="65" t="s">
        <v>30</v>
      </c>
      <c r="T41" s="60" t="s">
        <v>137</v>
      </c>
      <c r="U41" s="17"/>
      <c r="V41" s="6"/>
      <c r="W41" s="6"/>
      <c r="X41" s="6"/>
      <c r="Y41" s="60" t="s">
        <v>87</v>
      </c>
      <c r="Z41" s="9"/>
      <c r="AA41" s="9"/>
      <c r="AB41" s="9"/>
      <c r="AC41" s="18"/>
      <c r="AD41" s="19">
        <f t="shared" si="0"/>
        <v>14</v>
      </c>
      <c r="AE41" s="20"/>
      <c r="AF41" s="25" t="s">
        <v>103</v>
      </c>
      <c r="AG41" s="6" t="s">
        <v>120</v>
      </c>
      <c r="AH41" s="6" t="s">
        <v>77</v>
      </c>
      <c r="AI41" s="6" t="s">
        <v>39</v>
      </c>
      <c r="AJ41" s="21" t="s">
        <v>40</v>
      </c>
      <c r="AK41" s="6" t="s">
        <v>41</v>
      </c>
      <c r="AL41" s="16" t="s">
        <v>42</v>
      </c>
      <c r="AM41" s="6"/>
      <c r="AN41" s="6" t="s">
        <v>69</v>
      </c>
      <c r="AO41" s="6"/>
      <c r="AP41" s="6" t="s">
        <v>67</v>
      </c>
      <c r="AQ41" s="6" t="s">
        <v>253</v>
      </c>
      <c r="AR41" s="6"/>
      <c r="AS41" s="6"/>
      <c r="AT41" s="18"/>
      <c r="AU41" s="18"/>
      <c r="AV41" s="19">
        <f t="shared" si="1"/>
        <v>10</v>
      </c>
      <c r="AW41" s="20" t="s">
        <v>122</v>
      </c>
      <c r="AX41" s="6" t="s">
        <v>123</v>
      </c>
      <c r="AY41" s="17"/>
      <c r="AZ41" s="6" t="s">
        <v>89</v>
      </c>
      <c r="BA41" s="6" t="s">
        <v>90</v>
      </c>
      <c r="BB41" s="6" t="s">
        <v>107</v>
      </c>
      <c r="BC41" s="6" t="s">
        <v>48</v>
      </c>
      <c r="BD41" s="6" t="s">
        <v>80</v>
      </c>
      <c r="BE41" s="9" t="s">
        <v>56</v>
      </c>
      <c r="BF41" s="9" t="s">
        <v>54</v>
      </c>
      <c r="BG41" s="17"/>
      <c r="BH41" s="6" t="s">
        <v>63</v>
      </c>
      <c r="BI41" s="17"/>
      <c r="BJ41" s="6" t="s">
        <v>124</v>
      </c>
      <c r="BK41" s="6" t="s">
        <v>125</v>
      </c>
      <c r="BL41" s="6" t="s">
        <v>126</v>
      </c>
      <c r="BM41" s="6" t="s">
        <v>127</v>
      </c>
      <c r="BN41" s="6" t="s">
        <v>128</v>
      </c>
      <c r="BO41" s="6" t="s">
        <v>129</v>
      </c>
      <c r="BP41" s="6" t="s">
        <v>130</v>
      </c>
      <c r="BQ41" s="6" t="s">
        <v>131</v>
      </c>
      <c r="BR41" s="6" t="s">
        <v>132</v>
      </c>
      <c r="BS41" s="9" t="s">
        <v>57</v>
      </c>
      <c r="BT41" s="9" t="s">
        <v>133</v>
      </c>
      <c r="BU41" s="9"/>
      <c r="BV41" s="9"/>
      <c r="BW41" s="35" t="s">
        <v>135</v>
      </c>
      <c r="BX41" s="6" t="s">
        <v>61</v>
      </c>
      <c r="BY41" s="6" t="s">
        <v>62</v>
      </c>
      <c r="BZ41" s="18" t="s">
        <v>121</v>
      </c>
      <c r="CA41" s="25" t="s">
        <v>254</v>
      </c>
      <c r="CB41" s="6"/>
      <c r="CC41" s="25" t="s">
        <v>136</v>
      </c>
      <c r="CD41" s="25"/>
      <c r="CE41" s="25"/>
      <c r="CF41" s="25"/>
      <c r="CG41" s="25"/>
      <c r="CH41" s="35"/>
      <c r="CI41" s="19">
        <f t="shared" si="2"/>
        <v>27</v>
      </c>
      <c r="CJ41" s="22">
        <f t="shared" si="9"/>
        <v>51</v>
      </c>
      <c r="CK41" s="23">
        <v>13</v>
      </c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</row>
    <row r="42" spans="1:110" ht="57">
      <c r="A42" s="4">
        <f t="shared" ref="A42:A44" si="10">1+A41</f>
        <v>37</v>
      </c>
      <c r="B42" s="126"/>
      <c r="C42" s="62" t="s">
        <v>257</v>
      </c>
      <c r="D42" s="2" t="str">
        <f>'Summary of applications'!D39</f>
        <v>Q3303</v>
      </c>
      <c r="E42" s="2">
        <f>'Summary of applications'!E39</f>
        <v>2</v>
      </c>
      <c r="F42" s="60" t="s">
        <v>118</v>
      </c>
      <c r="G42" s="60" t="s">
        <v>110</v>
      </c>
      <c r="H42" s="60" t="s">
        <v>64</v>
      </c>
      <c r="I42" s="73" t="s">
        <v>72</v>
      </c>
      <c r="J42" s="60" t="s">
        <v>111</v>
      </c>
      <c r="K42" s="6" t="s">
        <v>96</v>
      </c>
      <c r="L42" s="60" t="s">
        <v>28</v>
      </c>
      <c r="M42" s="60" t="s">
        <v>112</v>
      </c>
      <c r="N42" s="65" t="s">
        <v>65</v>
      </c>
      <c r="O42" s="65" t="s">
        <v>66</v>
      </c>
      <c r="P42" s="65" t="s">
        <v>73</v>
      </c>
      <c r="Q42" s="65" t="s">
        <v>29</v>
      </c>
      <c r="R42" s="9"/>
      <c r="S42" s="65" t="s">
        <v>30</v>
      </c>
      <c r="T42" s="17"/>
      <c r="U42" s="17"/>
      <c r="V42" s="6"/>
      <c r="W42" s="6"/>
      <c r="X42" s="6"/>
      <c r="Y42" s="6"/>
      <c r="Z42" s="9"/>
      <c r="AA42" s="9"/>
      <c r="AB42" s="9"/>
      <c r="AC42" s="18"/>
      <c r="AD42" s="19">
        <f t="shared" si="0"/>
        <v>13</v>
      </c>
      <c r="AE42" s="20"/>
      <c r="AF42" s="25" t="s">
        <v>103</v>
      </c>
      <c r="AG42" s="6" t="s">
        <v>120</v>
      </c>
      <c r="AH42" s="6" t="s">
        <v>77</v>
      </c>
      <c r="AI42" s="6" t="s">
        <v>39</v>
      </c>
      <c r="AJ42" s="21" t="s">
        <v>40</v>
      </c>
      <c r="AK42" s="6" t="s">
        <v>41</v>
      </c>
      <c r="AL42" s="16" t="s">
        <v>42</v>
      </c>
      <c r="AM42" s="6"/>
      <c r="AN42" s="6" t="s">
        <v>69</v>
      </c>
      <c r="AO42" s="6"/>
      <c r="AP42" s="6" t="s">
        <v>67</v>
      </c>
      <c r="AQ42" s="6" t="s">
        <v>253</v>
      </c>
      <c r="AR42" s="6"/>
      <c r="AS42" s="6"/>
      <c r="AT42" s="18"/>
      <c r="AU42" s="18"/>
      <c r="AV42" s="19">
        <f t="shared" si="1"/>
        <v>10</v>
      </c>
      <c r="AW42" s="20" t="s">
        <v>122</v>
      </c>
      <c r="AX42" s="6" t="s">
        <v>123</v>
      </c>
      <c r="AY42" s="17"/>
      <c r="AZ42" s="6" t="s">
        <v>89</v>
      </c>
      <c r="BA42" s="6"/>
      <c r="BB42" s="6" t="s">
        <v>107</v>
      </c>
      <c r="BC42" s="6" t="s">
        <v>48</v>
      </c>
      <c r="BD42" s="6"/>
      <c r="BE42" s="9" t="s">
        <v>56</v>
      </c>
      <c r="BF42" s="9" t="s">
        <v>54</v>
      </c>
      <c r="BG42" s="17"/>
      <c r="BH42" s="6"/>
      <c r="BI42" s="17"/>
      <c r="BJ42" s="6" t="s">
        <v>124</v>
      </c>
      <c r="BK42" s="6" t="s">
        <v>125</v>
      </c>
      <c r="BL42" s="6" t="s">
        <v>126</v>
      </c>
      <c r="BM42" s="6" t="s">
        <v>127</v>
      </c>
      <c r="BN42" s="6" t="s">
        <v>128</v>
      </c>
      <c r="BO42" s="6" t="s">
        <v>129</v>
      </c>
      <c r="BP42" s="6" t="s">
        <v>130</v>
      </c>
      <c r="BQ42" s="6" t="s">
        <v>131</v>
      </c>
      <c r="BR42" s="6" t="s">
        <v>132</v>
      </c>
      <c r="BS42" s="9" t="s">
        <v>57</v>
      </c>
      <c r="BT42" s="9" t="s">
        <v>133</v>
      </c>
      <c r="BU42" s="25"/>
      <c r="BV42" s="25" t="s">
        <v>134</v>
      </c>
      <c r="BW42" s="35" t="s">
        <v>135</v>
      </c>
      <c r="BX42" s="6" t="s">
        <v>61</v>
      </c>
      <c r="BY42" s="6" t="s">
        <v>62</v>
      </c>
      <c r="BZ42" s="18" t="s">
        <v>121</v>
      </c>
      <c r="CA42" s="25" t="s">
        <v>254</v>
      </c>
      <c r="CB42" s="6"/>
      <c r="CC42" s="25" t="s">
        <v>136</v>
      </c>
      <c r="CD42" s="25"/>
      <c r="CE42" s="25"/>
      <c r="CF42" s="25"/>
      <c r="CG42" s="25"/>
      <c r="CH42" s="35"/>
      <c r="CI42" s="19">
        <f t="shared" si="2"/>
        <v>25</v>
      </c>
      <c r="CJ42" s="22">
        <f t="shared" si="9"/>
        <v>48</v>
      </c>
      <c r="CK42" s="23">
        <v>12</v>
      </c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</row>
    <row r="43" spans="1:110" ht="57">
      <c r="A43" s="4">
        <f t="shared" si="10"/>
        <v>38</v>
      </c>
      <c r="B43" s="126"/>
      <c r="C43" s="62" t="s">
        <v>258</v>
      </c>
      <c r="D43" s="2" t="str">
        <f>'Summary of applications'!D40</f>
        <v>Q2703</v>
      </c>
      <c r="E43" s="2">
        <f>'Summary of applications'!E40</f>
        <v>3</v>
      </c>
      <c r="F43" s="60" t="s">
        <v>118</v>
      </c>
      <c r="G43" s="60" t="s">
        <v>110</v>
      </c>
      <c r="H43" s="6"/>
      <c r="I43" s="73" t="s">
        <v>72</v>
      </c>
      <c r="J43" s="60" t="s">
        <v>111</v>
      </c>
      <c r="K43" s="60" t="s">
        <v>96</v>
      </c>
      <c r="L43" s="60" t="s">
        <v>28</v>
      </c>
      <c r="M43" s="60" t="s">
        <v>112</v>
      </c>
      <c r="N43" s="65" t="s">
        <v>65</v>
      </c>
      <c r="O43" s="65" t="s">
        <v>66</v>
      </c>
      <c r="P43" s="65" t="s">
        <v>73</v>
      </c>
      <c r="Q43" s="65" t="s">
        <v>29</v>
      </c>
      <c r="R43" s="65" t="s">
        <v>119</v>
      </c>
      <c r="S43" s="65" t="s">
        <v>30</v>
      </c>
      <c r="T43" s="17"/>
      <c r="U43" s="17"/>
      <c r="V43" s="6"/>
      <c r="W43" s="6"/>
      <c r="X43" s="6"/>
      <c r="Y43" s="60" t="s">
        <v>87</v>
      </c>
      <c r="Z43" s="9"/>
      <c r="AA43" s="9"/>
      <c r="AB43" s="9"/>
      <c r="AC43" s="18"/>
      <c r="AD43" s="19">
        <f t="shared" ref="AD43:AD44" si="11">24-COUNTBLANK(F43:AC43)</f>
        <v>14</v>
      </c>
      <c r="AE43" s="20"/>
      <c r="AF43" s="25" t="s">
        <v>103</v>
      </c>
      <c r="AG43" s="6" t="s">
        <v>120</v>
      </c>
      <c r="AH43" s="6" t="s">
        <v>77</v>
      </c>
      <c r="AI43" s="6" t="s">
        <v>39</v>
      </c>
      <c r="AJ43" s="21" t="s">
        <v>40</v>
      </c>
      <c r="AK43" s="6" t="s">
        <v>41</v>
      </c>
      <c r="AL43" s="16" t="s">
        <v>42</v>
      </c>
      <c r="AM43" s="6" t="s">
        <v>113</v>
      </c>
      <c r="AN43" s="6" t="s">
        <v>69</v>
      </c>
      <c r="AO43" s="6"/>
      <c r="AP43" s="6" t="s">
        <v>67</v>
      </c>
      <c r="AQ43" s="6" t="s">
        <v>253</v>
      </c>
      <c r="AR43" s="6"/>
      <c r="AS43" s="6"/>
      <c r="AT43" s="18"/>
      <c r="AU43" s="18"/>
      <c r="AV43" s="19">
        <f t="shared" ref="AV43:AV44" si="12">17-COUNTBLANK(AE43:AU43)</f>
        <v>11</v>
      </c>
      <c r="AW43" s="20" t="s">
        <v>122</v>
      </c>
      <c r="AX43" s="6" t="s">
        <v>123</v>
      </c>
      <c r="AY43" s="17"/>
      <c r="AZ43" s="6" t="s">
        <v>89</v>
      </c>
      <c r="BA43" s="6" t="s">
        <v>90</v>
      </c>
      <c r="BB43" s="6" t="s">
        <v>107</v>
      </c>
      <c r="BC43" s="6" t="s">
        <v>48</v>
      </c>
      <c r="BD43" s="6"/>
      <c r="BE43" s="9" t="s">
        <v>56</v>
      </c>
      <c r="BF43" s="9" t="s">
        <v>54</v>
      </c>
      <c r="BG43" s="17"/>
      <c r="BH43" s="6" t="s">
        <v>63</v>
      </c>
      <c r="BI43" s="25" t="s">
        <v>91</v>
      </c>
      <c r="BJ43" s="6" t="s">
        <v>124</v>
      </c>
      <c r="BK43" s="6" t="s">
        <v>125</v>
      </c>
      <c r="BL43" s="6" t="s">
        <v>126</v>
      </c>
      <c r="BM43" s="6" t="s">
        <v>127</v>
      </c>
      <c r="BN43" s="6" t="s">
        <v>128</v>
      </c>
      <c r="BO43" s="6" t="s">
        <v>129</v>
      </c>
      <c r="BP43" s="6" t="s">
        <v>130</v>
      </c>
      <c r="BQ43" s="6" t="s">
        <v>131</v>
      </c>
      <c r="BR43" s="6" t="s">
        <v>132</v>
      </c>
      <c r="BS43" s="9" t="s">
        <v>57</v>
      </c>
      <c r="BT43" s="9" t="s">
        <v>133</v>
      </c>
      <c r="BU43" s="25" t="s">
        <v>70</v>
      </c>
      <c r="BV43" s="25" t="s">
        <v>134</v>
      </c>
      <c r="BW43" s="35" t="s">
        <v>135</v>
      </c>
      <c r="BX43" s="6" t="s">
        <v>61</v>
      </c>
      <c r="BY43" s="6" t="s">
        <v>62</v>
      </c>
      <c r="BZ43" s="18" t="s">
        <v>121</v>
      </c>
      <c r="CA43" s="25" t="s">
        <v>254</v>
      </c>
      <c r="CB43" s="6"/>
      <c r="CC43" s="25" t="s">
        <v>136</v>
      </c>
      <c r="CD43" s="25"/>
      <c r="CE43" s="25"/>
      <c r="CF43" s="25"/>
      <c r="CG43" s="25"/>
      <c r="CH43" s="35"/>
      <c r="CI43" s="19">
        <f t="shared" ref="CI43:CI44" si="13">38-COUNTBLANK(AW43:CH43)</f>
        <v>29</v>
      </c>
      <c r="CJ43" s="22">
        <f t="shared" si="9"/>
        <v>54</v>
      </c>
      <c r="CK43" s="23">
        <v>14</v>
      </c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</row>
    <row r="44" spans="1:110" ht="68.25" thickBot="1">
      <c r="A44" s="4">
        <f t="shared" si="10"/>
        <v>39</v>
      </c>
      <c r="B44" s="127"/>
      <c r="C44" s="63" t="s">
        <v>269</v>
      </c>
      <c r="D44" s="2" t="str">
        <f>'Summary of applications'!D41</f>
        <v>Q3007</v>
      </c>
      <c r="E44" s="2">
        <f>'Summary of applications'!E41</f>
        <v>5</v>
      </c>
      <c r="F44" s="6"/>
      <c r="G44" s="6"/>
      <c r="H44" s="6"/>
      <c r="I44" s="6"/>
      <c r="J44" s="6"/>
      <c r="K44" s="6" t="s">
        <v>96</v>
      </c>
      <c r="L44" s="6"/>
      <c r="M44" s="60" t="s">
        <v>112</v>
      </c>
      <c r="N44" s="9"/>
      <c r="O44" s="65" t="s">
        <v>66</v>
      </c>
      <c r="P44" s="65" t="s">
        <v>73</v>
      </c>
      <c r="Q44" s="65" t="s">
        <v>29</v>
      </c>
      <c r="R44" s="9"/>
      <c r="S44" s="65" t="s">
        <v>30</v>
      </c>
      <c r="T44" s="17"/>
      <c r="U44" s="17"/>
      <c r="V44" s="6"/>
      <c r="W44" s="6"/>
      <c r="X44" s="6"/>
      <c r="Y44" s="6"/>
      <c r="Z44" s="9"/>
      <c r="AA44" s="9"/>
      <c r="AB44" s="9"/>
      <c r="AC44" s="18"/>
      <c r="AD44" s="19">
        <f t="shared" si="11"/>
        <v>6</v>
      </c>
      <c r="AE44" s="20"/>
      <c r="AF44" s="25" t="s">
        <v>103</v>
      </c>
      <c r="AG44" s="6" t="s">
        <v>120</v>
      </c>
      <c r="AH44" s="6" t="s">
        <v>77</v>
      </c>
      <c r="AI44" s="6" t="s">
        <v>39</v>
      </c>
      <c r="AJ44" s="21" t="s">
        <v>40</v>
      </c>
      <c r="AK44" s="6" t="s">
        <v>41</v>
      </c>
      <c r="AL44" s="16" t="s">
        <v>42</v>
      </c>
      <c r="AM44" s="6" t="s">
        <v>113</v>
      </c>
      <c r="AN44" s="6" t="s">
        <v>69</v>
      </c>
      <c r="AO44" s="6"/>
      <c r="AP44" s="6"/>
      <c r="AQ44" s="6" t="s">
        <v>253</v>
      </c>
      <c r="AR44" s="6"/>
      <c r="AS44" s="15"/>
      <c r="AT44" s="18"/>
      <c r="AU44" s="18"/>
      <c r="AV44" s="19">
        <f t="shared" si="12"/>
        <v>10</v>
      </c>
      <c r="AW44" s="32"/>
      <c r="AX44" s="6" t="s">
        <v>123</v>
      </c>
      <c r="AY44" s="17"/>
      <c r="AZ44" s="17"/>
      <c r="BA44" s="17"/>
      <c r="BB44" s="6" t="s">
        <v>107</v>
      </c>
      <c r="BC44" s="6" t="s">
        <v>48</v>
      </c>
      <c r="BD44" s="6"/>
      <c r="BE44" s="9" t="s">
        <v>56</v>
      </c>
      <c r="BF44" s="9" t="s">
        <v>54</v>
      </c>
      <c r="BG44" s="17"/>
      <c r="BH44" s="6"/>
      <c r="BI44" s="17"/>
      <c r="BJ44" s="6" t="s">
        <v>124</v>
      </c>
      <c r="BK44" s="6" t="s">
        <v>125</v>
      </c>
      <c r="BL44" s="6" t="s">
        <v>126</v>
      </c>
      <c r="BM44" s="6" t="s">
        <v>127</v>
      </c>
      <c r="BN44" s="6" t="s">
        <v>128</v>
      </c>
      <c r="BO44" s="6" t="s">
        <v>129</v>
      </c>
      <c r="BP44" s="6" t="s">
        <v>130</v>
      </c>
      <c r="BQ44" s="6" t="s">
        <v>131</v>
      </c>
      <c r="BR44" s="6" t="s">
        <v>132</v>
      </c>
      <c r="BS44" s="9" t="s">
        <v>57</v>
      </c>
      <c r="BT44" s="9" t="s">
        <v>133</v>
      </c>
      <c r="BU44" s="9"/>
      <c r="BV44" s="34"/>
      <c r="BW44" s="35" t="s">
        <v>135</v>
      </c>
      <c r="BX44" s="6" t="s">
        <v>61</v>
      </c>
      <c r="BY44" s="6" t="s">
        <v>62</v>
      </c>
      <c r="BZ44" s="18" t="s">
        <v>121</v>
      </c>
      <c r="CA44" s="25" t="s">
        <v>254</v>
      </c>
      <c r="CB44" s="6"/>
      <c r="CC44" s="25" t="s">
        <v>136</v>
      </c>
      <c r="CD44" s="25"/>
      <c r="CE44" s="25"/>
      <c r="CF44" s="25"/>
      <c r="CG44" s="25"/>
      <c r="CH44" s="35"/>
      <c r="CI44" s="19">
        <f t="shared" si="13"/>
        <v>22</v>
      </c>
      <c r="CJ44" s="22">
        <f t="shared" si="9"/>
        <v>38</v>
      </c>
      <c r="CK44" s="23">
        <v>5</v>
      </c>
      <c r="CL44" s="23" t="s">
        <v>340</v>
      </c>
      <c r="CM44" s="23"/>
      <c r="CN44" s="23"/>
      <c r="CO44" s="23"/>
      <c r="CP44" s="23"/>
      <c r="CQ44" s="23"/>
      <c r="CR44" s="23"/>
      <c r="CS44" s="23"/>
      <c r="CT44" s="23"/>
      <c r="CU44" s="23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</row>
    <row r="45" spans="1:110" ht="15.75" thickBot="1">
      <c r="A45" s="122" t="s">
        <v>93</v>
      </c>
      <c r="B45" s="123"/>
      <c r="C45" s="123"/>
      <c r="D45" s="123"/>
      <c r="E45" s="124"/>
      <c r="F45" s="6" t="s">
        <v>213</v>
      </c>
      <c r="G45" s="6" t="s">
        <v>213</v>
      </c>
      <c r="H45" s="17" t="s">
        <v>211</v>
      </c>
      <c r="I45" s="17" t="s">
        <v>212</v>
      </c>
      <c r="J45" s="17" t="s">
        <v>210</v>
      </c>
      <c r="K45" s="6" t="s">
        <v>212</v>
      </c>
      <c r="L45" s="6" t="s">
        <v>211</v>
      </c>
      <c r="M45" s="6" t="s">
        <v>211</v>
      </c>
      <c r="N45" s="17" t="s">
        <v>212</v>
      </c>
      <c r="O45" s="17" t="s">
        <v>212</v>
      </c>
      <c r="P45" s="17" t="s">
        <v>213</v>
      </c>
      <c r="Q45" s="17" t="s">
        <v>229</v>
      </c>
      <c r="R45" s="17" t="s">
        <v>212</v>
      </c>
      <c r="S45" s="17" t="s">
        <v>213</v>
      </c>
      <c r="T45" s="17"/>
      <c r="U45" s="17"/>
      <c r="V45" s="6"/>
      <c r="W45" s="6"/>
      <c r="X45" s="6"/>
      <c r="Y45" s="6"/>
      <c r="Z45" s="17" t="s">
        <v>211</v>
      </c>
      <c r="AA45" s="17"/>
      <c r="AB45" s="17"/>
      <c r="AC45" s="18"/>
      <c r="AD45" s="38"/>
      <c r="AE45" s="20" t="s">
        <v>212</v>
      </c>
      <c r="AF45" s="6" t="s">
        <v>213</v>
      </c>
      <c r="AG45" s="6" t="s">
        <v>211</v>
      </c>
      <c r="AH45" s="6" t="s">
        <v>215</v>
      </c>
      <c r="AI45" s="6" t="s">
        <v>215</v>
      </c>
      <c r="AJ45" s="6" t="s">
        <v>215</v>
      </c>
      <c r="AK45" s="6" t="s">
        <v>215</v>
      </c>
      <c r="AL45" s="6" t="s">
        <v>215</v>
      </c>
      <c r="AM45" s="6" t="s">
        <v>211</v>
      </c>
      <c r="AN45" s="6" t="s">
        <v>211</v>
      </c>
      <c r="AO45" s="6"/>
      <c r="AP45" s="6" t="s">
        <v>251</v>
      </c>
      <c r="AQ45" s="6" t="s">
        <v>211</v>
      </c>
      <c r="AR45" s="6"/>
      <c r="AS45" s="18"/>
      <c r="AT45" s="18"/>
      <c r="AU45" s="18"/>
      <c r="AV45" s="39"/>
      <c r="AW45" s="40" t="s">
        <v>213</v>
      </c>
      <c r="AX45" s="25" t="s">
        <v>213</v>
      </c>
      <c r="AY45" s="25" t="s">
        <v>211</v>
      </c>
      <c r="AZ45" s="25" t="s">
        <v>211</v>
      </c>
      <c r="BA45" s="25" t="s">
        <v>211</v>
      </c>
      <c r="BB45" s="17" t="s">
        <v>210</v>
      </c>
      <c r="BC45" s="17" t="s">
        <v>210</v>
      </c>
      <c r="BD45" s="17" t="s">
        <v>213</v>
      </c>
      <c r="BE45" s="17" t="s">
        <v>215</v>
      </c>
      <c r="BF45" s="17" t="s">
        <v>212</v>
      </c>
      <c r="BG45" s="17" t="s">
        <v>212</v>
      </c>
      <c r="BH45" s="6" t="s">
        <v>212</v>
      </c>
      <c r="BI45" s="17" t="s">
        <v>212</v>
      </c>
      <c r="BJ45" s="17" t="s">
        <v>212</v>
      </c>
      <c r="BK45" s="17" t="s">
        <v>212</v>
      </c>
      <c r="BL45" s="17" t="s">
        <v>212</v>
      </c>
      <c r="BM45" s="6" t="s">
        <v>212</v>
      </c>
      <c r="BN45" s="6" t="s">
        <v>212</v>
      </c>
      <c r="BO45" s="6" t="s">
        <v>212</v>
      </c>
      <c r="BP45" s="6" t="s">
        <v>212</v>
      </c>
      <c r="BQ45" s="6" t="s">
        <v>212</v>
      </c>
      <c r="BR45" s="6" t="s">
        <v>212</v>
      </c>
      <c r="BS45" s="6" t="s">
        <v>212</v>
      </c>
      <c r="BT45" s="6" t="s">
        <v>212</v>
      </c>
      <c r="BU45" s="6" t="s">
        <v>212</v>
      </c>
      <c r="BV45" s="18"/>
      <c r="BW45" s="18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18"/>
      <c r="CI45" s="38"/>
      <c r="CJ45" s="41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</row>
    <row r="46" spans="1:110">
      <c r="A46" s="23"/>
      <c r="B46" s="23"/>
      <c r="C46" s="15"/>
      <c r="D46" s="23"/>
      <c r="E46" s="23"/>
      <c r="F46" s="42"/>
      <c r="G46" s="42"/>
      <c r="H46" s="23"/>
      <c r="I46" s="23"/>
      <c r="J46" s="23"/>
      <c r="K46" s="15"/>
      <c r="L46" s="23"/>
      <c r="M46" s="2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43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44"/>
      <c r="AX46" s="44"/>
      <c r="AY46" s="44"/>
      <c r="AZ46" s="44"/>
      <c r="BA46" s="44"/>
      <c r="BB46" s="23"/>
      <c r="BC46" s="23"/>
      <c r="BD46" s="23"/>
      <c r="BE46" s="23"/>
      <c r="BF46" s="23"/>
      <c r="BG46" s="23"/>
      <c r="BH46" s="15"/>
      <c r="BI46" s="23"/>
      <c r="BJ46" s="23"/>
      <c r="BK46" s="23"/>
      <c r="BL46" s="23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45"/>
      <c r="CJ46" s="46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</row>
    <row r="47" spans="1:110">
      <c r="A47" s="23"/>
      <c r="B47" s="23"/>
      <c r="C47" s="15"/>
      <c r="D47" s="23"/>
      <c r="E47" s="23"/>
      <c r="F47" s="15"/>
      <c r="G47" s="23"/>
      <c r="H47" s="23"/>
      <c r="I47" s="23"/>
      <c r="J47" s="23"/>
      <c r="K47" s="15"/>
      <c r="L47" s="23"/>
      <c r="M47" s="23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43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23"/>
      <c r="BC47" s="23"/>
      <c r="BD47" s="23"/>
      <c r="BE47" s="23"/>
      <c r="BF47" s="23"/>
      <c r="BG47" s="23"/>
      <c r="BH47" s="15"/>
      <c r="BI47" s="23"/>
      <c r="BJ47" s="23"/>
      <c r="BK47" s="23"/>
      <c r="BL47" s="23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45"/>
      <c r="CJ47" s="46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</row>
    <row r="48" spans="1:110">
      <c r="A48" s="23"/>
      <c r="B48" s="23"/>
      <c r="C48" s="15"/>
      <c r="D48" s="23"/>
      <c r="E48" s="23"/>
      <c r="F48" s="15"/>
      <c r="G48" s="23"/>
      <c r="H48" s="23"/>
      <c r="I48" s="23"/>
      <c r="J48" s="23"/>
      <c r="K48" s="15"/>
      <c r="L48" s="23"/>
      <c r="M48" s="23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43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23"/>
      <c r="BC48" s="23"/>
      <c r="BD48" s="23"/>
      <c r="BE48" s="23"/>
      <c r="BF48" s="23"/>
      <c r="BG48" s="23"/>
      <c r="BH48" s="15"/>
      <c r="BI48" s="23"/>
      <c r="BJ48" s="23"/>
      <c r="BK48" s="23"/>
      <c r="BL48" s="23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45"/>
      <c r="CJ48" s="46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</row>
    <row r="49" spans="1:110">
      <c r="A49" s="23"/>
      <c r="B49" s="23"/>
      <c r="C49" s="15"/>
      <c r="D49" s="23"/>
      <c r="E49" s="23"/>
      <c r="F49" s="15"/>
      <c r="G49" s="23"/>
      <c r="H49" s="23"/>
      <c r="I49" s="23"/>
      <c r="J49" s="23"/>
      <c r="K49" s="15"/>
      <c r="L49" s="23"/>
      <c r="M49" s="23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43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23"/>
      <c r="BC49" s="23"/>
      <c r="BD49" s="23"/>
      <c r="BE49" s="23"/>
      <c r="BF49" s="23"/>
      <c r="BG49" s="23"/>
      <c r="BH49" s="15"/>
      <c r="BI49" s="23"/>
      <c r="BJ49" s="23"/>
      <c r="BK49" s="23"/>
      <c r="BL49" s="23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45"/>
      <c r="CJ49" s="46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</row>
    <row r="50" spans="1:110">
      <c r="A50" s="23"/>
      <c r="B50" s="23"/>
      <c r="C50" s="15"/>
      <c r="D50" s="23"/>
      <c r="E50" s="23"/>
      <c r="F50" s="15"/>
      <c r="G50" s="23"/>
      <c r="H50" s="23"/>
      <c r="I50" s="23"/>
      <c r="J50" s="23"/>
      <c r="K50" s="15"/>
      <c r="L50" s="23"/>
      <c r="M50" s="23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43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23"/>
      <c r="BC50" s="23"/>
      <c r="BD50" s="23"/>
      <c r="BE50" s="23"/>
      <c r="BF50" s="23"/>
      <c r="BG50" s="23"/>
      <c r="BH50" s="15"/>
      <c r="BI50" s="23"/>
      <c r="BJ50" s="23"/>
      <c r="BK50" s="23"/>
      <c r="BL50" s="23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45"/>
      <c r="CJ50" s="46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</row>
    <row r="51" spans="1:110">
      <c r="A51" s="23"/>
      <c r="B51" s="23"/>
      <c r="C51" s="15"/>
      <c r="D51" s="23"/>
      <c r="E51" s="23"/>
      <c r="F51" s="15"/>
      <c r="G51" s="23"/>
      <c r="H51" s="23"/>
      <c r="I51" s="23"/>
      <c r="J51" s="23"/>
      <c r="K51" s="15"/>
      <c r="L51" s="23"/>
      <c r="M51" s="23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43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23"/>
      <c r="BC51" s="23"/>
      <c r="BD51" s="23"/>
      <c r="BE51" s="23"/>
      <c r="BF51" s="23"/>
      <c r="BG51" s="23"/>
      <c r="BH51" s="15"/>
      <c r="BI51" s="23"/>
      <c r="BJ51" s="23"/>
      <c r="BK51" s="23"/>
      <c r="BL51" s="23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45"/>
      <c r="CJ51" s="46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</row>
    <row r="52" spans="1:110">
      <c r="A52" s="23"/>
      <c r="B52" s="23"/>
      <c r="C52" s="15"/>
      <c r="D52" s="23"/>
      <c r="E52" s="23"/>
      <c r="F52" s="15"/>
      <c r="G52" s="23"/>
      <c r="H52" s="23"/>
      <c r="I52" s="23"/>
      <c r="J52" s="23"/>
      <c r="K52" s="15"/>
      <c r="L52" s="23"/>
      <c r="M52" s="23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43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23"/>
      <c r="BC52" s="23"/>
      <c r="BD52" s="23"/>
      <c r="BE52" s="23"/>
      <c r="BF52" s="23"/>
      <c r="BG52" s="23"/>
      <c r="BH52" s="15"/>
      <c r="BI52" s="23"/>
      <c r="BJ52" s="23"/>
      <c r="BK52" s="23"/>
      <c r="BL52" s="23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45"/>
      <c r="CJ52" s="46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</row>
    <row r="53" spans="1:110">
      <c r="A53" s="23"/>
      <c r="B53" s="23"/>
      <c r="C53" s="15"/>
      <c r="D53" s="23"/>
      <c r="E53" s="23"/>
      <c r="F53" s="15"/>
      <c r="G53" s="23"/>
      <c r="H53" s="23"/>
      <c r="I53" s="23"/>
      <c r="J53" s="23"/>
      <c r="K53" s="15"/>
      <c r="L53" s="23"/>
      <c r="M53" s="23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43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23"/>
      <c r="BC53" s="23"/>
      <c r="BD53" s="23"/>
      <c r="BE53" s="23"/>
      <c r="BF53" s="23"/>
      <c r="BG53" s="23"/>
      <c r="BH53" s="15"/>
      <c r="BI53" s="23"/>
      <c r="BJ53" s="23"/>
      <c r="BK53" s="23"/>
      <c r="BL53" s="23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45"/>
      <c r="CJ53" s="46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</row>
    <row r="54" spans="1:110">
      <c r="A54" s="23"/>
      <c r="B54" s="23"/>
      <c r="C54" s="15"/>
      <c r="D54" s="23"/>
      <c r="E54" s="23"/>
      <c r="F54" s="15"/>
      <c r="G54" s="23"/>
      <c r="H54" s="23"/>
      <c r="I54" s="23"/>
      <c r="J54" s="23"/>
      <c r="K54" s="15"/>
      <c r="L54" s="23"/>
      <c r="M54" s="23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43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23"/>
      <c r="BC54" s="23"/>
      <c r="BD54" s="23"/>
      <c r="BE54" s="23"/>
      <c r="BF54" s="23"/>
      <c r="BG54" s="23"/>
      <c r="BH54" s="15"/>
      <c r="BI54" s="23"/>
      <c r="BJ54" s="23"/>
      <c r="BK54" s="23"/>
      <c r="BL54" s="23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45"/>
      <c r="CJ54" s="46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</row>
    <row r="55" spans="1:110">
      <c r="A55" s="23"/>
      <c r="B55" s="23"/>
      <c r="C55" s="15"/>
      <c r="D55" s="23"/>
      <c r="E55" s="23"/>
      <c r="F55" s="15"/>
      <c r="G55" s="23"/>
      <c r="H55" s="23"/>
      <c r="I55" s="23"/>
      <c r="J55" s="23"/>
      <c r="K55" s="15"/>
      <c r="L55" s="23"/>
      <c r="M55" s="23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43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23"/>
      <c r="BC55" s="23"/>
      <c r="BD55" s="23"/>
      <c r="BE55" s="23"/>
      <c r="BF55" s="23"/>
      <c r="BG55" s="23"/>
      <c r="BH55" s="15"/>
      <c r="BI55" s="23"/>
      <c r="BJ55" s="23"/>
      <c r="BK55" s="23"/>
      <c r="BL55" s="23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45"/>
      <c r="CJ55" s="46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</row>
    <row r="56" spans="1:110">
      <c r="A56" s="23"/>
      <c r="B56" s="23"/>
      <c r="C56" s="15"/>
      <c r="D56" s="23"/>
      <c r="E56" s="23"/>
      <c r="F56" s="15"/>
      <c r="G56" s="23"/>
      <c r="H56" s="23"/>
      <c r="I56" s="23"/>
      <c r="J56" s="23"/>
      <c r="K56" s="15"/>
      <c r="L56" s="23"/>
      <c r="M56" s="23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43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23"/>
      <c r="BC56" s="23"/>
      <c r="BD56" s="23"/>
      <c r="BE56" s="23"/>
      <c r="BF56" s="23"/>
      <c r="BG56" s="23"/>
      <c r="BH56" s="15"/>
      <c r="BI56" s="23"/>
      <c r="BJ56" s="23"/>
      <c r="BK56" s="23"/>
      <c r="BL56" s="23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45"/>
      <c r="CJ56" s="46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</row>
    <row r="57" spans="1:110">
      <c r="A57" s="23"/>
      <c r="B57" s="23"/>
      <c r="C57" s="15"/>
      <c r="D57" s="23"/>
      <c r="E57" s="23"/>
      <c r="F57" s="15"/>
      <c r="G57" s="23"/>
      <c r="H57" s="23"/>
      <c r="I57" s="23"/>
      <c r="J57" s="23"/>
      <c r="K57" s="15"/>
      <c r="L57" s="23"/>
      <c r="M57" s="23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43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23"/>
      <c r="BC57" s="23"/>
      <c r="BD57" s="23"/>
      <c r="BE57" s="23"/>
      <c r="BF57" s="23"/>
      <c r="BG57" s="23"/>
      <c r="BH57" s="15"/>
      <c r="BI57" s="23"/>
      <c r="BJ57" s="23"/>
      <c r="BK57" s="23"/>
      <c r="BL57" s="23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45"/>
      <c r="CJ57" s="46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</row>
    <row r="58" spans="1:110">
      <c r="A58" s="23"/>
      <c r="B58" s="23"/>
      <c r="C58" s="15"/>
      <c r="D58" s="23"/>
      <c r="E58" s="23"/>
      <c r="F58" s="15"/>
      <c r="G58" s="23"/>
      <c r="H58" s="23"/>
      <c r="I58" s="23"/>
      <c r="J58" s="23"/>
      <c r="K58" s="15"/>
      <c r="L58" s="23"/>
      <c r="M58" s="23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43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23"/>
      <c r="BC58" s="23"/>
      <c r="BD58" s="23"/>
      <c r="BE58" s="23"/>
      <c r="BF58" s="23"/>
      <c r="BG58" s="23"/>
      <c r="BH58" s="15"/>
      <c r="BI58" s="23"/>
      <c r="BJ58" s="23"/>
      <c r="BK58" s="23"/>
      <c r="BL58" s="23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45"/>
      <c r="CJ58" s="46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</row>
    <row r="59" spans="1:110">
      <c r="A59" s="23"/>
      <c r="B59" s="23"/>
      <c r="C59" s="15"/>
      <c r="D59" s="23"/>
      <c r="E59" s="23"/>
      <c r="F59" s="15"/>
      <c r="G59" s="23"/>
      <c r="H59" s="23"/>
      <c r="I59" s="23"/>
      <c r="J59" s="23"/>
      <c r="K59" s="15"/>
      <c r="L59" s="23"/>
      <c r="M59" s="23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43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23"/>
      <c r="BC59" s="23"/>
      <c r="BD59" s="23"/>
      <c r="BE59" s="23"/>
      <c r="BF59" s="23"/>
      <c r="BG59" s="23"/>
      <c r="BH59" s="15"/>
      <c r="BI59" s="23"/>
      <c r="BJ59" s="23"/>
      <c r="BK59" s="23"/>
      <c r="BL59" s="23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45"/>
      <c r="CJ59" s="46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</row>
    <row r="60" spans="1:110">
      <c r="A60" s="23"/>
      <c r="B60" s="23"/>
      <c r="C60" s="15"/>
      <c r="D60" s="23"/>
      <c r="E60" s="23"/>
      <c r="F60" s="15"/>
      <c r="G60" s="23"/>
      <c r="H60" s="23"/>
      <c r="I60" s="23"/>
      <c r="J60" s="23"/>
      <c r="K60" s="15"/>
      <c r="L60" s="23"/>
      <c r="M60" s="23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43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23"/>
      <c r="BC60" s="23"/>
      <c r="BD60" s="23"/>
      <c r="BE60" s="23"/>
      <c r="BF60" s="23"/>
      <c r="BG60" s="23"/>
      <c r="BH60" s="15"/>
      <c r="BI60" s="23"/>
      <c r="BJ60" s="23"/>
      <c r="BK60" s="23"/>
      <c r="BL60" s="23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45"/>
      <c r="CJ60" s="46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</row>
    <row r="61" spans="1:110">
      <c r="A61" s="23"/>
      <c r="B61" s="23"/>
      <c r="C61" s="15"/>
      <c r="D61" s="23"/>
      <c r="E61" s="23"/>
      <c r="F61" s="15"/>
      <c r="G61" s="23"/>
      <c r="H61" s="23"/>
      <c r="I61" s="23"/>
      <c r="J61" s="23"/>
      <c r="K61" s="15"/>
      <c r="L61" s="23"/>
      <c r="M61" s="23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43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23"/>
      <c r="BC61" s="23"/>
      <c r="BD61" s="23"/>
      <c r="BE61" s="23"/>
      <c r="BF61" s="23"/>
      <c r="BG61" s="23"/>
      <c r="BH61" s="15"/>
      <c r="BI61" s="23"/>
      <c r="BJ61" s="23"/>
      <c r="BK61" s="23"/>
      <c r="BL61" s="23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45"/>
      <c r="CJ61" s="46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</row>
    <row r="62" spans="1:110">
      <c r="A62" s="23"/>
      <c r="B62" s="23"/>
      <c r="C62" s="15"/>
      <c r="D62" s="23"/>
      <c r="E62" s="23"/>
      <c r="F62" s="15"/>
      <c r="G62" s="23"/>
      <c r="H62" s="23"/>
      <c r="I62" s="23"/>
      <c r="J62" s="23"/>
      <c r="K62" s="15"/>
      <c r="L62" s="23"/>
      <c r="M62" s="23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43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23"/>
      <c r="BC62" s="23"/>
      <c r="BD62" s="23"/>
      <c r="BE62" s="23"/>
      <c r="BF62" s="23"/>
      <c r="BG62" s="23"/>
      <c r="BH62" s="15"/>
      <c r="BI62" s="23"/>
      <c r="BJ62" s="23"/>
      <c r="BK62" s="23"/>
      <c r="BL62" s="23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45"/>
      <c r="CJ62" s="46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</row>
    <row r="63" spans="1:110">
      <c r="A63" s="23"/>
      <c r="B63" s="23"/>
      <c r="C63" s="15"/>
      <c r="D63" s="23"/>
      <c r="E63" s="23"/>
      <c r="F63" s="15"/>
      <c r="G63" s="23"/>
      <c r="H63" s="23"/>
      <c r="I63" s="23"/>
      <c r="J63" s="23"/>
      <c r="K63" s="15"/>
      <c r="L63" s="23"/>
      <c r="M63" s="23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43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23"/>
      <c r="BC63" s="23"/>
      <c r="BD63" s="23"/>
      <c r="BE63" s="23"/>
      <c r="BF63" s="23"/>
      <c r="BG63" s="23"/>
      <c r="BH63" s="15"/>
      <c r="BI63" s="23"/>
      <c r="BJ63" s="23"/>
      <c r="BK63" s="23"/>
      <c r="BL63" s="23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45"/>
      <c r="CJ63" s="46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</row>
    <row r="64" spans="1:110">
      <c r="A64" s="23"/>
      <c r="B64" s="23"/>
      <c r="C64" s="15"/>
      <c r="D64" s="23"/>
      <c r="E64" s="23"/>
      <c r="F64" s="15"/>
      <c r="G64" s="23"/>
      <c r="H64" s="23"/>
      <c r="I64" s="23"/>
      <c r="J64" s="23"/>
      <c r="K64" s="15"/>
      <c r="L64" s="23"/>
      <c r="M64" s="23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43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23"/>
      <c r="BC64" s="23"/>
      <c r="BD64" s="23"/>
      <c r="BE64" s="23"/>
      <c r="BF64" s="23"/>
      <c r="BG64" s="23"/>
      <c r="BH64" s="15"/>
      <c r="BI64" s="23"/>
      <c r="BJ64" s="23"/>
      <c r="BK64" s="23"/>
      <c r="BL64" s="23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45"/>
      <c r="CJ64" s="46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</row>
  </sheetData>
  <sheetProtection sheet="1" formatCells="0" formatColumns="0" formatRows="0" insertColumns="0" insertRows="0" insertHyperlinks="0" deleteColumns="0" deleteRows="0" sort="0" autoFilter="0" pivotTables="0"/>
  <mergeCells count="20">
    <mergeCell ref="A45:E45"/>
    <mergeCell ref="B40:B44"/>
    <mergeCell ref="B3:B12"/>
    <mergeCell ref="A13:E13"/>
    <mergeCell ref="B14:B21"/>
    <mergeCell ref="A22:E22"/>
    <mergeCell ref="B23:B37"/>
    <mergeCell ref="A39:E39"/>
    <mergeCell ref="AV1:AV2"/>
    <mergeCell ref="CI1:CI2"/>
    <mergeCell ref="CJ1:CJ2"/>
    <mergeCell ref="F2:AC2"/>
    <mergeCell ref="AE2:AU2"/>
    <mergeCell ref="AW2:CH2"/>
    <mergeCell ref="AD1:AD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64"/>
  <sheetViews>
    <sheetView tabSelected="1" topLeftCell="A35" zoomScale="80" zoomScaleNormal="80" workbookViewId="0">
      <selection activeCell="AI43" sqref="AI43"/>
    </sheetView>
  </sheetViews>
  <sheetFormatPr defaultRowHeight="15"/>
  <cols>
    <col min="1" max="1" width="8.85546875" style="47"/>
    <col min="2" max="2" width="10.42578125" style="47" customWidth="1"/>
    <col min="3" max="3" width="10.7109375" style="47" customWidth="1"/>
    <col min="4" max="4" width="5.85546875" style="47" customWidth="1"/>
    <col min="5" max="5" width="6" style="47" customWidth="1"/>
    <col min="6" max="29" width="9.140625" style="47" hidden="1" customWidth="1"/>
    <col min="30" max="30" width="4.140625" style="47" customWidth="1"/>
    <col min="31" max="48" width="8.85546875" style="47"/>
    <col min="49" max="98" width="0" style="47" hidden="1" customWidth="1"/>
    <col min="99" max="99" width="8.85546875" style="47"/>
  </cols>
  <sheetData>
    <row r="1" spans="1:102">
      <c r="A1" s="112" t="s">
        <v>10</v>
      </c>
      <c r="B1" s="112" t="s">
        <v>11</v>
      </c>
      <c r="C1" s="112" t="s">
        <v>12</v>
      </c>
      <c r="D1" s="112" t="s">
        <v>13</v>
      </c>
      <c r="E1" s="112" t="s">
        <v>14</v>
      </c>
      <c r="F1" s="12">
        <v>1</v>
      </c>
      <c r="G1" s="12">
        <v>2</v>
      </c>
      <c r="H1" s="12">
        <v>3</v>
      </c>
      <c r="I1" s="12">
        <v>4</v>
      </c>
      <c r="J1" s="12">
        <v>5</v>
      </c>
      <c r="K1" s="12">
        <v>6</v>
      </c>
      <c r="L1" s="12">
        <v>7</v>
      </c>
      <c r="M1" s="12">
        <v>8</v>
      </c>
      <c r="N1" s="12">
        <v>9</v>
      </c>
      <c r="O1" s="12">
        <v>10</v>
      </c>
      <c r="P1" s="12">
        <v>11</v>
      </c>
      <c r="Q1" s="12">
        <v>12</v>
      </c>
      <c r="R1" s="12">
        <v>13</v>
      </c>
      <c r="S1" s="12">
        <v>14</v>
      </c>
      <c r="T1" s="12">
        <v>15</v>
      </c>
      <c r="U1" s="12">
        <v>16</v>
      </c>
      <c r="V1" s="12">
        <v>17</v>
      </c>
      <c r="W1" s="12">
        <v>18</v>
      </c>
      <c r="X1" s="12">
        <v>19</v>
      </c>
      <c r="Y1" s="12">
        <v>20</v>
      </c>
      <c r="Z1" s="12">
        <v>21</v>
      </c>
      <c r="AA1" s="12">
        <v>22</v>
      </c>
      <c r="AB1" s="12">
        <v>23</v>
      </c>
      <c r="AC1" s="13">
        <v>24</v>
      </c>
      <c r="AD1" s="113" t="s">
        <v>15</v>
      </c>
      <c r="AE1" s="14">
        <v>25</v>
      </c>
      <c r="AF1" s="12">
        <v>26</v>
      </c>
      <c r="AG1" s="12">
        <v>27</v>
      </c>
      <c r="AH1" s="12">
        <v>28</v>
      </c>
      <c r="AI1" s="12">
        <v>29</v>
      </c>
      <c r="AJ1" s="12">
        <v>30</v>
      </c>
      <c r="AK1" s="12">
        <v>31</v>
      </c>
      <c r="AL1" s="12">
        <v>32</v>
      </c>
      <c r="AM1" s="12">
        <v>33</v>
      </c>
      <c r="AN1" s="12">
        <v>34</v>
      </c>
      <c r="AO1" s="12">
        <v>35</v>
      </c>
      <c r="AP1" s="12">
        <v>36</v>
      </c>
      <c r="AQ1" s="12">
        <v>37</v>
      </c>
      <c r="AR1" s="12">
        <v>38</v>
      </c>
      <c r="AS1" s="13">
        <v>39</v>
      </c>
      <c r="AT1" s="13">
        <v>40</v>
      </c>
      <c r="AU1" s="13">
        <v>41</v>
      </c>
      <c r="AV1" s="113" t="s">
        <v>16</v>
      </c>
      <c r="AW1" s="14">
        <v>40</v>
      </c>
      <c r="AX1" s="12">
        <v>41</v>
      </c>
      <c r="AY1" s="12">
        <v>42</v>
      </c>
      <c r="AZ1" s="12">
        <v>43</v>
      </c>
      <c r="BA1" s="12">
        <v>44</v>
      </c>
      <c r="BB1" s="12">
        <v>45</v>
      </c>
      <c r="BC1" s="12">
        <v>46</v>
      </c>
      <c r="BD1" s="12">
        <v>47</v>
      </c>
      <c r="BE1" s="12">
        <v>48</v>
      </c>
      <c r="BF1" s="12">
        <v>49</v>
      </c>
      <c r="BG1" s="12">
        <v>50</v>
      </c>
      <c r="BH1" s="12">
        <v>51</v>
      </c>
      <c r="BI1" s="12">
        <v>52</v>
      </c>
      <c r="BJ1" s="12">
        <v>53</v>
      </c>
      <c r="BK1" s="12">
        <v>54</v>
      </c>
      <c r="BL1" s="12">
        <v>55</v>
      </c>
      <c r="BM1" s="12">
        <v>56</v>
      </c>
      <c r="BN1" s="12">
        <v>57</v>
      </c>
      <c r="BO1" s="12">
        <v>58</v>
      </c>
      <c r="BP1" s="12">
        <v>59</v>
      </c>
      <c r="BQ1" s="12">
        <v>60</v>
      </c>
      <c r="BR1" s="12">
        <v>61</v>
      </c>
      <c r="BS1" s="12">
        <v>62</v>
      </c>
      <c r="BT1" s="12">
        <v>63</v>
      </c>
      <c r="BU1" s="12">
        <v>64</v>
      </c>
      <c r="BV1" s="13">
        <v>65</v>
      </c>
      <c r="BW1" s="13">
        <v>66</v>
      </c>
      <c r="BX1" s="12">
        <v>67</v>
      </c>
      <c r="BY1" s="12">
        <v>68</v>
      </c>
      <c r="BZ1" s="12">
        <v>69</v>
      </c>
      <c r="CA1" s="12">
        <v>70</v>
      </c>
      <c r="CB1" s="12">
        <v>71</v>
      </c>
      <c r="CC1" s="12">
        <v>72</v>
      </c>
      <c r="CD1" s="12">
        <v>73</v>
      </c>
      <c r="CE1" s="12">
        <v>74</v>
      </c>
      <c r="CF1" s="12">
        <v>75</v>
      </c>
      <c r="CG1" s="12">
        <v>76</v>
      </c>
      <c r="CH1" s="13">
        <v>77</v>
      </c>
      <c r="CI1" s="113" t="s">
        <v>17</v>
      </c>
      <c r="CJ1" s="113" t="s">
        <v>18</v>
      </c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0"/>
      <c r="CW1" s="10"/>
      <c r="CX1" s="10"/>
    </row>
    <row r="2" spans="1:102">
      <c r="A2" s="112"/>
      <c r="B2" s="112"/>
      <c r="C2" s="112"/>
      <c r="D2" s="112"/>
      <c r="E2" s="112"/>
      <c r="F2" s="136" t="s">
        <v>19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4"/>
      <c r="AE2" s="119" t="s">
        <v>20</v>
      </c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4"/>
      <c r="AW2" s="120" t="s">
        <v>21</v>
      </c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21"/>
      <c r="CI2" s="114"/>
      <c r="CJ2" s="1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0"/>
      <c r="CW2" s="10"/>
      <c r="CX2" s="10"/>
    </row>
    <row r="3" spans="1:102" ht="57">
      <c r="A3" s="4">
        <v>1</v>
      </c>
      <c r="B3" s="128" t="s">
        <v>270</v>
      </c>
      <c r="C3" s="69" t="s">
        <v>208</v>
      </c>
      <c r="D3" s="2" t="str">
        <f>'Summary of applications'!D3</f>
        <v>Q4201</v>
      </c>
      <c r="E3" s="2">
        <f>'Summary of applications'!E3</f>
        <v>5</v>
      </c>
      <c r="F3" s="9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/>
      <c r="M3" s="17"/>
      <c r="N3" s="6" t="s">
        <v>28</v>
      </c>
      <c r="O3" s="9" t="s">
        <v>29</v>
      </c>
      <c r="P3" s="9" t="s">
        <v>30</v>
      </c>
      <c r="Q3" s="9" t="s">
        <v>31</v>
      </c>
      <c r="R3" s="9"/>
      <c r="S3" s="6" t="s">
        <v>32</v>
      </c>
      <c r="T3" s="17"/>
      <c r="U3" s="17"/>
      <c r="V3" s="6" t="s">
        <v>33</v>
      </c>
      <c r="W3" s="6"/>
      <c r="X3" s="6"/>
      <c r="Y3" s="6"/>
      <c r="Z3" s="9"/>
      <c r="AA3" s="6"/>
      <c r="AB3" s="9"/>
      <c r="AC3" s="18" t="s">
        <v>76</v>
      </c>
      <c r="AD3" s="19">
        <f t="shared" ref="AD3:AD44" si="0">24-COUNTBLANK(F3:AC3)</f>
        <v>13</v>
      </c>
      <c r="AE3" s="68" t="s">
        <v>34</v>
      </c>
      <c r="AF3" s="60" t="s">
        <v>35</v>
      </c>
      <c r="AG3" s="60" t="s">
        <v>36</v>
      </c>
      <c r="AH3" s="60" t="s">
        <v>37</v>
      </c>
      <c r="AI3" s="60" t="s">
        <v>38</v>
      </c>
      <c r="AJ3" s="60" t="s">
        <v>39</v>
      </c>
      <c r="AK3" s="97" t="s">
        <v>40</v>
      </c>
      <c r="AL3" s="73" t="s">
        <v>41</v>
      </c>
      <c r="AM3" s="69" t="s">
        <v>42</v>
      </c>
      <c r="AN3" s="60" t="s">
        <v>43</v>
      </c>
      <c r="AO3" s="6"/>
      <c r="AP3" s="6"/>
      <c r="AQ3" s="60" t="s">
        <v>45</v>
      </c>
      <c r="AR3" s="6"/>
      <c r="AS3" s="18"/>
      <c r="AT3" s="18"/>
      <c r="AU3" s="18"/>
      <c r="AV3" s="19">
        <f t="shared" ref="AV3:AV44" si="1">17-COUNTBLANK(AE3:AU3)</f>
        <v>11</v>
      </c>
      <c r="AW3" s="20" t="s">
        <v>46</v>
      </c>
      <c r="AX3" s="6" t="s">
        <v>47</v>
      </c>
      <c r="AY3" s="6" t="s">
        <v>48</v>
      </c>
      <c r="AZ3" s="6" t="s">
        <v>49</v>
      </c>
      <c r="BA3" s="6" t="s">
        <v>50</v>
      </c>
      <c r="BB3" s="9" t="s">
        <v>51</v>
      </c>
      <c r="BC3" s="9" t="s">
        <v>52</v>
      </c>
      <c r="BD3" s="9" t="s">
        <v>53</v>
      </c>
      <c r="BE3" s="9" t="s">
        <v>54</v>
      </c>
      <c r="BF3" s="9"/>
      <c r="BG3" s="9" t="s">
        <v>56</v>
      </c>
      <c r="BH3" s="9"/>
      <c r="BI3" s="6"/>
      <c r="BJ3" s="6"/>
      <c r="BK3" s="9" t="s">
        <v>57</v>
      </c>
      <c r="BL3" s="17"/>
      <c r="BM3" s="6" t="s">
        <v>59</v>
      </c>
      <c r="BN3" s="21" t="s">
        <v>205</v>
      </c>
      <c r="BO3" s="21" t="s">
        <v>206</v>
      </c>
      <c r="BP3" s="21" t="s">
        <v>207</v>
      </c>
      <c r="BQ3" s="6"/>
      <c r="BR3" s="6"/>
      <c r="BS3" s="6"/>
      <c r="BT3" s="6"/>
      <c r="BU3" s="6"/>
      <c r="BV3" s="18"/>
      <c r="BW3" s="18" t="s">
        <v>60</v>
      </c>
      <c r="BX3" s="6" t="s">
        <v>61</v>
      </c>
      <c r="BY3" s="6" t="s">
        <v>62</v>
      </c>
      <c r="BZ3" s="6"/>
      <c r="CA3" s="6"/>
      <c r="CB3" s="6"/>
      <c r="CC3" s="6"/>
      <c r="CD3" s="6"/>
      <c r="CE3" s="6"/>
      <c r="CF3" s="6"/>
      <c r="CG3" s="6"/>
      <c r="CH3" s="18"/>
      <c r="CI3" s="19">
        <f t="shared" ref="CI3:CI44" si="2">38-COUNTBLANK(AW3:CH3)</f>
        <v>18</v>
      </c>
      <c r="CJ3" s="22">
        <f t="shared" ref="CJ3:CJ12" si="3">CI3+AV3+AD3</f>
        <v>42</v>
      </c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>
        <v>11</v>
      </c>
      <c r="CV3" s="11"/>
      <c r="CW3" s="11"/>
      <c r="CX3" s="11"/>
    </row>
    <row r="4" spans="1:102" ht="45.75">
      <c r="A4" s="4">
        <f>1+A3</f>
        <v>2</v>
      </c>
      <c r="B4" s="129"/>
      <c r="C4" s="69" t="s">
        <v>260</v>
      </c>
      <c r="D4" s="2" t="str">
        <f>'Summary of applications'!D4</f>
        <v>Q4521</v>
      </c>
      <c r="E4" s="2">
        <f>'Summary of applications'!E4</f>
        <v>6</v>
      </c>
      <c r="F4" s="24"/>
      <c r="G4" s="6"/>
      <c r="H4" s="6" t="s">
        <v>24</v>
      </c>
      <c r="I4" s="6" t="s">
        <v>25</v>
      </c>
      <c r="J4" s="6" t="s">
        <v>26</v>
      </c>
      <c r="K4" s="6" t="s">
        <v>27</v>
      </c>
      <c r="L4" s="6" t="s">
        <v>64</v>
      </c>
      <c r="M4" s="17"/>
      <c r="N4" s="6"/>
      <c r="O4" s="9" t="s">
        <v>29</v>
      </c>
      <c r="P4" s="9" t="s">
        <v>30</v>
      </c>
      <c r="Q4" s="9" t="s">
        <v>31</v>
      </c>
      <c r="R4" s="9"/>
      <c r="S4" s="6" t="s">
        <v>32</v>
      </c>
      <c r="T4" s="17"/>
      <c r="U4" s="17"/>
      <c r="V4" s="6" t="s">
        <v>33</v>
      </c>
      <c r="W4" s="6"/>
      <c r="X4" s="6"/>
      <c r="Y4" s="6"/>
      <c r="Z4" s="9"/>
      <c r="AA4" s="6"/>
      <c r="AB4" s="9"/>
      <c r="AC4" s="18"/>
      <c r="AD4" s="19">
        <f t="shared" si="0"/>
        <v>10</v>
      </c>
      <c r="AE4" s="68" t="s">
        <v>34</v>
      </c>
      <c r="AF4" s="60" t="s">
        <v>35</v>
      </c>
      <c r="AG4" s="6"/>
      <c r="AH4" s="60" t="s">
        <v>37</v>
      </c>
      <c r="AI4" s="60" t="s">
        <v>38</v>
      </c>
      <c r="AJ4" s="60" t="s">
        <v>39</v>
      </c>
      <c r="AK4" s="97" t="s">
        <v>40</v>
      </c>
      <c r="AL4" s="73" t="s">
        <v>41</v>
      </c>
      <c r="AM4" s="69" t="s">
        <v>42</v>
      </c>
      <c r="AN4" s="60" t="s">
        <v>43</v>
      </c>
      <c r="AO4" s="6"/>
      <c r="AP4" s="6"/>
      <c r="AQ4" s="60" t="s">
        <v>45</v>
      </c>
      <c r="AR4" s="6"/>
      <c r="AS4" s="18"/>
      <c r="AT4" s="60" t="s">
        <v>68</v>
      </c>
      <c r="AU4" s="18"/>
      <c r="AV4" s="19">
        <f t="shared" si="1"/>
        <v>11</v>
      </c>
      <c r="AW4" s="20" t="s">
        <v>46</v>
      </c>
      <c r="AX4" s="6" t="s">
        <v>47</v>
      </c>
      <c r="AY4" s="6" t="s">
        <v>48</v>
      </c>
      <c r="AZ4" s="6" t="s">
        <v>49</v>
      </c>
      <c r="BA4" s="6" t="s">
        <v>50</v>
      </c>
      <c r="BB4" s="9" t="s">
        <v>51</v>
      </c>
      <c r="BC4" s="9" t="s">
        <v>52</v>
      </c>
      <c r="BD4" s="9" t="s">
        <v>53</v>
      </c>
      <c r="BE4" s="9" t="s">
        <v>54</v>
      </c>
      <c r="BF4" s="9"/>
      <c r="BG4" s="9" t="s">
        <v>56</v>
      </c>
      <c r="BH4" s="9"/>
      <c r="BI4" s="6"/>
      <c r="BJ4" s="6"/>
      <c r="BK4" s="9" t="s">
        <v>57</v>
      </c>
      <c r="BL4" s="17"/>
      <c r="BM4" s="6" t="s">
        <v>59</v>
      </c>
      <c r="BN4" s="21" t="s">
        <v>205</v>
      </c>
      <c r="BO4" s="21" t="s">
        <v>206</v>
      </c>
      <c r="BP4" s="21" t="s">
        <v>207</v>
      </c>
      <c r="BQ4" s="6"/>
      <c r="BR4" s="6"/>
      <c r="BS4" s="6"/>
      <c r="BT4" s="6"/>
      <c r="BU4" s="6"/>
      <c r="BV4" s="18"/>
      <c r="BW4" s="18" t="s">
        <v>60</v>
      </c>
      <c r="BX4" s="6" t="s">
        <v>61</v>
      </c>
      <c r="BY4" s="6" t="s">
        <v>62</v>
      </c>
      <c r="BZ4" s="6"/>
      <c r="CA4" s="6"/>
      <c r="CB4" s="6"/>
      <c r="CC4" s="6"/>
      <c r="CD4" s="6"/>
      <c r="CE4" s="6"/>
      <c r="CF4" s="6"/>
      <c r="CG4" s="6"/>
      <c r="CH4" s="18"/>
      <c r="CI4" s="19">
        <f t="shared" si="2"/>
        <v>18</v>
      </c>
      <c r="CJ4" s="22">
        <f t="shared" si="3"/>
        <v>39</v>
      </c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>
        <v>11</v>
      </c>
      <c r="CV4" s="11"/>
      <c r="CW4" s="11"/>
      <c r="CX4" s="11"/>
    </row>
    <row r="5" spans="1:102" ht="45.75">
      <c r="A5" s="4">
        <f t="shared" ref="A5:A12" si="4">1+A4</f>
        <v>3</v>
      </c>
      <c r="B5" s="129"/>
      <c r="C5" s="69" t="s">
        <v>261</v>
      </c>
      <c r="D5" s="2" t="str">
        <f>'Summary of applications'!D5</f>
        <v>Q4517</v>
      </c>
      <c r="E5" s="2">
        <f>'Summary of applications'!E5</f>
        <v>5</v>
      </c>
      <c r="F5" s="24"/>
      <c r="G5" s="6"/>
      <c r="H5" s="6" t="s">
        <v>24</v>
      </c>
      <c r="I5" s="6" t="s">
        <v>25</v>
      </c>
      <c r="J5" s="6" t="s">
        <v>26</v>
      </c>
      <c r="K5" s="6" t="s">
        <v>27</v>
      </c>
      <c r="L5" s="6" t="s">
        <v>64</v>
      </c>
      <c r="M5" s="6" t="s">
        <v>72</v>
      </c>
      <c r="N5" s="6"/>
      <c r="O5" s="9" t="s">
        <v>29</v>
      </c>
      <c r="P5" s="9" t="s">
        <v>30</v>
      </c>
      <c r="Q5" s="9" t="s">
        <v>31</v>
      </c>
      <c r="R5" s="9"/>
      <c r="S5" s="6" t="s">
        <v>32</v>
      </c>
      <c r="T5" s="17"/>
      <c r="U5" s="17"/>
      <c r="V5" s="6" t="s">
        <v>33</v>
      </c>
      <c r="W5" s="6"/>
      <c r="X5" s="6"/>
      <c r="Y5" s="6"/>
      <c r="Z5" s="9"/>
      <c r="AA5" s="6"/>
      <c r="AB5" s="9"/>
      <c r="AC5" s="18"/>
      <c r="AD5" s="19">
        <f t="shared" si="0"/>
        <v>11</v>
      </c>
      <c r="AE5" s="68" t="s">
        <v>34</v>
      </c>
      <c r="AF5" s="60" t="s">
        <v>35</v>
      </c>
      <c r="AG5" s="6"/>
      <c r="AH5" s="60" t="s">
        <v>37</v>
      </c>
      <c r="AI5" s="60" t="s">
        <v>38</v>
      </c>
      <c r="AJ5" s="60" t="s">
        <v>39</v>
      </c>
      <c r="AK5" s="97" t="s">
        <v>40</v>
      </c>
      <c r="AL5" s="73" t="s">
        <v>41</v>
      </c>
      <c r="AM5" s="69" t="s">
        <v>42</v>
      </c>
      <c r="AN5" s="60" t="s">
        <v>43</v>
      </c>
      <c r="AO5" s="6"/>
      <c r="AP5" s="6"/>
      <c r="AQ5" s="60" t="s">
        <v>45</v>
      </c>
      <c r="AR5" s="6"/>
      <c r="AS5" s="18"/>
      <c r="AT5" s="6"/>
      <c r="AU5" s="18"/>
      <c r="AV5" s="19">
        <f t="shared" si="1"/>
        <v>10</v>
      </c>
      <c r="AW5" s="20" t="s">
        <v>46</v>
      </c>
      <c r="AX5" s="6"/>
      <c r="AY5" s="6" t="s">
        <v>48</v>
      </c>
      <c r="AZ5" s="6" t="s">
        <v>49</v>
      </c>
      <c r="BA5" s="6" t="s">
        <v>50</v>
      </c>
      <c r="BB5" s="9" t="s">
        <v>51</v>
      </c>
      <c r="BC5" s="9" t="s">
        <v>52</v>
      </c>
      <c r="BD5" s="9" t="s">
        <v>53</v>
      </c>
      <c r="BE5" s="9" t="s">
        <v>54</v>
      </c>
      <c r="BF5" s="9"/>
      <c r="BG5" s="9" t="s">
        <v>56</v>
      </c>
      <c r="BH5" s="9"/>
      <c r="BI5" s="6"/>
      <c r="BJ5" s="6"/>
      <c r="BK5" s="9" t="s">
        <v>57</v>
      </c>
      <c r="BL5" s="17"/>
      <c r="BM5" s="6" t="s">
        <v>59</v>
      </c>
      <c r="BN5" s="21"/>
      <c r="BO5" s="21"/>
      <c r="BP5" s="21" t="s">
        <v>207</v>
      </c>
      <c r="BQ5" s="6"/>
      <c r="BR5" s="6"/>
      <c r="BS5" s="6"/>
      <c r="BT5" s="6"/>
      <c r="BU5" s="6"/>
      <c r="BV5" s="18"/>
      <c r="BW5" s="18" t="s">
        <v>60</v>
      </c>
      <c r="BX5" s="6" t="s">
        <v>61</v>
      </c>
      <c r="BY5" s="6" t="s">
        <v>62</v>
      </c>
      <c r="BZ5" s="6"/>
      <c r="CA5" s="6"/>
      <c r="CB5" s="6"/>
      <c r="CC5" s="6"/>
      <c r="CD5" s="6"/>
      <c r="CE5" s="6"/>
      <c r="CF5" s="6"/>
      <c r="CG5" s="6"/>
      <c r="CH5" s="18"/>
      <c r="CI5" s="19">
        <f t="shared" si="2"/>
        <v>15</v>
      </c>
      <c r="CJ5" s="22">
        <f t="shared" si="3"/>
        <v>36</v>
      </c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>
        <v>10</v>
      </c>
      <c r="CV5" s="11"/>
      <c r="CW5" s="11"/>
      <c r="CX5" s="11"/>
    </row>
    <row r="6" spans="1:102" ht="56.25">
      <c r="A6" s="4">
        <f t="shared" si="4"/>
        <v>4</v>
      </c>
      <c r="B6" s="129"/>
      <c r="C6" s="69" t="s">
        <v>262</v>
      </c>
      <c r="D6" s="2" t="str">
        <f>'Summary of applications'!D6</f>
        <v>Q4501</v>
      </c>
      <c r="E6" s="2">
        <f>'Summary of applications'!E6</f>
        <v>4</v>
      </c>
      <c r="F6" s="24" t="s">
        <v>22</v>
      </c>
      <c r="G6" s="6"/>
      <c r="H6" s="6" t="s">
        <v>24</v>
      </c>
      <c r="I6" s="6" t="s">
        <v>25</v>
      </c>
      <c r="J6" s="6" t="s">
        <v>26</v>
      </c>
      <c r="K6" s="6" t="s">
        <v>27</v>
      </c>
      <c r="L6" s="6" t="s">
        <v>64</v>
      </c>
      <c r="M6" s="17"/>
      <c r="N6" s="6" t="s">
        <v>28</v>
      </c>
      <c r="O6" s="9" t="s">
        <v>29</v>
      </c>
      <c r="P6" s="9" t="s">
        <v>30</v>
      </c>
      <c r="Q6" s="9" t="s">
        <v>31</v>
      </c>
      <c r="R6" s="9"/>
      <c r="S6" s="6" t="s">
        <v>32</v>
      </c>
      <c r="T6" s="17"/>
      <c r="U6" s="17"/>
      <c r="V6" s="6" t="s">
        <v>33</v>
      </c>
      <c r="W6" s="6"/>
      <c r="X6" s="6"/>
      <c r="Y6" s="6"/>
      <c r="Z6" s="9"/>
      <c r="AA6" s="6"/>
      <c r="AB6" s="9"/>
      <c r="AC6" s="18"/>
      <c r="AD6" s="19">
        <f t="shared" si="0"/>
        <v>12</v>
      </c>
      <c r="AE6" s="68" t="s">
        <v>34</v>
      </c>
      <c r="AF6" s="60" t="s">
        <v>35</v>
      </c>
      <c r="AG6" s="6"/>
      <c r="AH6" s="60" t="s">
        <v>37</v>
      </c>
      <c r="AI6" s="60" t="s">
        <v>38</v>
      </c>
      <c r="AJ6" s="60" t="s">
        <v>39</v>
      </c>
      <c r="AK6" s="97" t="s">
        <v>40</v>
      </c>
      <c r="AL6" s="73" t="s">
        <v>41</v>
      </c>
      <c r="AM6" s="69" t="s">
        <v>42</v>
      </c>
      <c r="AN6" s="60" t="s">
        <v>43</v>
      </c>
      <c r="AO6" s="6"/>
      <c r="AP6" s="6"/>
      <c r="AQ6" s="60" t="s">
        <v>45</v>
      </c>
      <c r="AR6" s="6"/>
      <c r="AS6" s="6"/>
      <c r="AT6" s="6"/>
      <c r="AU6" s="18"/>
      <c r="AV6" s="19">
        <f t="shared" si="1"/>
        <v>10</v>
      </c>
      <c r="AW6" s="20" t="s">
        <v>46</v>
      </c>
      <c r="AX6" s="6"/>
      <c r="AY6" s="6" t="s">
        <v>48</v>
      </c>
      <c r="AZ6" s="6" t="s">
        <v>49</v>
      </c>
      <c r="BA6" s="6" t="s">
        <v>50</v>
      </c>
      <c r="BB6" s="9" t="s">
        <v>51</v>
      </c>
      <c r="BC6" s="9" t="s">
        <v>52</v>
      </c>
      <c r="BD6" s="9" t="s">
        <v>53</v>
      </c>
      <c r="BE6" s="9" t="s">
        <v>54</v>
      </c>
      <c r="BF6" s="9" t="s">
        <v>55</v>
      </c>
      <c r="BG6" s="9" t="s">
        <v>56</v>
      </c>
      <c r="BH6" s="9"/>
      <c r="BI6" s="6" t="s">
        <v>89</v>
      </c>
      <c r="BJ6" s="6" t="s">
        <v>90</v>
      </c>
      <c r="BK6" s="9" t="s">
        <v>57</v>
      </c>
      <c r="BL6" s="9" t="s">
        <v>58</v>
      </c>
      <c r="BM6" s="6" t="s">
        <v>59</v>
      </c>
      <c r="BN6" s="21" t="s">
        <v>205</v>
      </c>
      <c r="BO6" s="21" t="s">
        <v>206</v>
      </c>
      <c r="BP6" s="21" t="s">
        <v>207</v>
      </c>
      <c r="BQ6" s="6"/>
      <c r="BR6" s="6"/>
      <c r="BS6" s="6"/>
      <c r="BT6" s="6"/>
      <c r="BU6" s="6"/>
      <c r="BV6" s="18"/>
      <c r="BW6" s="18" t="s">
        <v>60</v>
      </c>
      <c r="BX6" s="6" t="s">
        <v>61</v>
      </c>
      <c r="BY6" s="6" t="s">
        <v>62</v>
      </c>
      <c r="BZ6" s="6"/>
      <c r="CA6" s="6"/>
      <c r="CB6" s="6"/>
      <c r="CC6" s="6"/>
      <c r="CD6" s="6"/>
      <c r="CE6" s="6"/>
      <c r="CF6" s="6"/>
      <c r="CG6" s="6"/>
      <c r="CH6" s="18"/>
      <c r="CI6" s="19">
        <f t="shared" si="2"/>
        <v>21</v>
      </c>
      <c r="CJ6" s="22">
        <f t="shared" si="3"/>
        <v>43</v>
      </c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>
        <v>10</v>
      </c>
      <c r="CV6" s="11"/>
      <c r="CW6" s="11"/>
      <c r="CX6" s="11"/>
    </row>
    <row r="7" spans="1:102" ht="45.75">
      <c r="A7" s="4">
        <f t="shared" si="4"/>
        <v>5</v>
      </c>
      <c r="B7" s="129"/>
      <c r="C7" s="69" t="s">
        <v>263</v>
      </c>
      <c r="D7" s="2" t="str">
        <f>'Summary of applications'!D7</f>
        <v>Q4509</v>
      </c>
      <c r="E7" s="2">
        <f>'Summary of applications'!E7</f>
        <v>6</v>
      </c>
      <c r="F7" s="24"/>
      <c r="G7" s="6"/>
      <c r="H7" s="6" t="s">
        <v>24</v>
      </c>
      <c r="I7" s="6" t="s">
        <v>25</v>
      </c>
      <c r="J7" s="6" t="s">
        <v>26</v>
      </c>
      <c r="K7" s="6" t="s">
        <v>27</v>
      </c>
      <c r="L7" s="6" t="s">
        <v>64</v>
      </c>
      <c r="M7" s="6" t="s">
        <v>72</v>
      </c>
      <c r="N7" s="6"/>
      <c r="O7" s="9" t="s">
        <v>29</v>
      </c>
      <c r="P7" s="9" t="s">
        <v>30</v>
      </c>
      <c r="Q7" s="9" t="s">
        <v>31</v>
      </c>
      <c r="R7" s="9"/>
      <c r="S7" s="6" t="s">
        <v>32</v>
      </c>
      <c r="T7" s="17"/>
      <c r="U7" s="17"/>
      <c r="V7" s="6" t="s">
        <v>33</v>
      </c>
      <c r="W7" s="6"/>
      <c r="X7" s="6"/>
      <c r="Y7" s="6"/>
      <c r="Z7" s="9"/>
      <c r="AA7" s="6"/>
      <c r="AB7" s="9"/>
      <c r="AC7" s="18"/>
      <c r="AD7" s="19">
        <f t="shared" si="0"/>
        <v>11</v>
      </c>
      <c r="AE7" s="68" t="s">
        <v>34</v>
      </c>
      <c r="AF7" s="60" t="s">
        <v>35</v>
      </c>
      <c r="AG7" s="6"/>
      <c r="AH7" s="60" t="s">
        <v>37</v>
      </c>
      <c r="AI7" s="60" t="s">
        <v>38</v>
      </c>
      <c r="AJ7" s="60" t="s">
        <v>39</v>
      </c>
      <c r="AK7" s="97" t="s">
        <v>40</v>
      </c>
      <c r="AL7" s="73" t="s">
        <v>41</v>
      </c>
      <c r="AM7" s="69" t="s">
        <v>42</v>
      </c>
      <c r="AN7" s="60" t="s">
        <v>43</v>
      </c>
      <c r="AO7" s="6"/>
      <c r="AP7" s="6"/>
      <c r="AQ7" s="60" t="s">
        <v>45</v>
      </c>
      <c r="AR7" s="6"/>
      <c r="AS7" s="18"/>
      <c r="AT7" s="18"/>
      <c r="AU7" s="18"/>
      <c r="AV7" s="19">
        <f t="shared" si="1"/>
        <v>10</v>
      </c>
      <c r="AW7" s="20" t="s">
        <v>46</v>
      </c>
      <c r="AX7" s="6"/>
      <c r="AY7" s="6" t="s">
        <v>48</v>
      </c>
      <c r="AZ7" s="6" t="s">
        <v>49</v>
      </c>
      <c r="BA7" s="6" t="s">
        <v>50</v>
      </c>
      <c r="BB7" s="9" t="s">
        <v>51</v>
      </c>
      <c r="BC7" s="9" t="s">
        <v>52</v>
      </c>
      <c r="BD7" s="9" t="s">
        <v>53</v>
      </c>
      <c r="BE7" s="9" t="s">
        <v>54</v>
      </c>
      <c r="BF7" s="9"/>
      <c r="BG7" s="9" t="s">
        <v>56</v>
      </c>
      <c r="BH7" s="9"/>
      <c r="BI7" s="6"/>
      <c r="BJ7" s="6"/>
      <c r="BK7" s="9" t="s">
        <v>57</v>
      </c>
      <c r="BL7" s="17"/>
      <c r="BM7" s="6" t="s">
        <v>59</v>
      </c>
      <c r="BN7" s="21"/>
      <c r="BO7" s="21"/>
      <c r="BP7" s="21"/>
      <c r="BQ7" s="6"/>
      <c r="BR7" s="6"/>
      <c r="BS7" s="6"/>
      <c r="BT7" s="6"/>
      <c r="BU7" s="6"/>
      <c r="BV7" s="18"/>
      <c r="BW7" s="18" t="s">
        <v>60</v>
      </c>
      <c r="BX7" s="6" t="s">
        <v>61</v>
      </c>
      <c r="BY7" s="6" t="s">
        <v>62</v>
      </c>
      <c r="BZ7" s="6"/>
      <c r="CA7" s="6"/>
      <c r="CB7" s="6"/>
      <c r="CC7" s="6"/>
      <c r="CD7" s="6"/>
      <c r="CE7" s="6"/>
      <c r="CF7" s="6"/>
      <c r="CG7" s="6"/>
      <c r="CH7" s="18"/>
      <c r="CI7" s="19">
        <f t="shared" si="2"/>
        <v>14</v>
      </c>
      <c r="CJ7" s="22">
        <f t="shared" si="3"/>
        <v>35</v>
      </c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>
        <v>10</v>
      </c>
      <c r="CV7" s="11"/>
      <c r="CW7" s="11"/>
      <c r="CX7" s="11"/>
    </row>
    <row r="8" spans="1:102" ht="56.25">
      <c r="A8" s="4">
        <f t="shared" si="4"/>
        <v>6</v>
      </c>
      <c r="B8" s="129"/>
      <c r="C8" s="69" t="s">
        <v>264</v>
      </c>
      <c r="D8" s="2" t="str">
        <f>'Summary of applications'!D8</f>
        <v>Q4304</v>
      </c>
      <c r="E8" s="2">
        <f>'Summary of applications'!E8</f>
        <v>6</v>
      </c>
      <c r="F8" s="24" t="s">
        <v>22</v>
      </c>
      <c r="G8" s="6"/>
      <c r="H8" s="6" t="s">
        <v>24</v>
      </c>
      <c r="I8" s="6" t="s">
        <v>25</v>
      </c>
      <c r="J8" s="6" t="s">
        <v>26</v>
      </c>
      <c r="K8" s="6" t="s">
        <v>27</v>
      </c>
      <c r="L8" s="6" t="s">
        <v>64</v>
      </c>
      <c r="M8" s="6" t="s">
        <v>72</v>
      </c>
      <c r="N8" s="6"/>
      <c r="O8" s="9" t="s">
        <v>29</v>
      </c>
      <c r="P8" s="9" t="s">
        <v>30</v>
      </c>
      <c r="Q8" s="9" t="s">
        <v>31</v>
      </c>
      <c r="R8" s="9"/>
      <c r="S8" s="6" t="s">
        <v>32</v>
      </c>
      <c r="T8" s="17"/>
      <c r="U8" s="17"/>
      <c r="V8" s="6" t="s">
        <v>33</v>
      </c>
      <c r="W8" s="6"/>
      <c r="X8" s="6"/>
      <c r="Y8" s="6"/>
      <c r="Z8" s="9"/>
      <c r="AA8" s="6"/>
      <c r="AB8" s="9"/>
      <c r="AC8" s="18"/>
      <c r="AD8" s="19">
        <f t="shared" si="0"/>
        <v>12</v>
      </c>
      <c r="AE8" s="68" t="s">
        <v>34</v>
      </c>
      <c r="AF8" s="60" t="s">
        <v>35</v>
      </c>
      <c r="AG8" s="60" t="s">
        <v>36</v>
      </c>
      <c r="AH8" s="60" t="s">
        <v>37</v>
      </c>
      <c r="AI8" s="60" t="s">
        <v>38</v>
      </c>
      <c r="AJ8" s="60" t="s">
        <v>39</v>
      </c>
      <c r="AK8" s="97" t="s">
        <v>40</v>
      </c>
      <c r="AL8" s="73" t="s">
        <v>41</v>
      </c>
      <c r="AM8" s="69" t="s">
        <v>42</v>
      </c>
      <c r="AN8" s="60" t="s">
        <v>43</v>
      </c>
      <c r="AO8" s="6"/>
      <c r="AP8" s="6"/>
      <c r="AQ8" s="60" t="s">
        <v>45</v>
      </c>
      <c r="AR8" s="6"/>
      <c r="AS8" s="18"/>
      <c r="AT8" s="18"/>
      <c r="AU8" s="18"/>
      <c r="AV8" s="19">
        <f t="shared" si="1"/>
        <v>11</v>
      </c>
      <c r="AW8" s="20" t="s">
        <v>46</v>
      </c>
      <c r="AX8" s="6" t="s">
        <v>47</v>
      </c>
      <c r="AY8" s="6" t="s">
        <v>48</v>
      </c>
      <c r="AZ8" s="6" t="s">
        <v>49</v>
      </c>
      <c r="BA8" s="6" t="s">
        <v>50</v>
      </c>
      <c r="BB8" s="9" t="s">
        <v>51</v>
      </c>
      <c r="BC8" s="9" t="s">
        <v>52</v>
      </c>
      <c r="BD8" s="9" t="s">
        <v>53</v>
      </c>
      <c r="BE8" s="9" t="s">
        <v>54</v>
      </c>
      <c r="BF8" s="9" t="s">
        <v>55</v>
      </c>
      <c r="BG8" s="9" t="s">
        <v>56</v>
      </c>
      <c r="BH8" s="9"/>
      <c r="BI8" s="6"/>
      <c r="BJ8" s="6"/>
      <c r="BK8" s="9" t="s">
        <v>57</v>
      </c>
      <c r="BL8" s="9" t="s">
        <v>58</v>
      </c>
      <c r="BM8" s="6" t="s">
        <v>59</v>
      </c>
      <c r="BN8" s="21"/>
      <c r="BO8" s="21"/>
      <c r="BP8" s="21"/>
      <c r="BQ8" s="6"/>
      <c r="BR8" s="6"/>
      <c r="BS8" s="6"/>
      <c r="BT8" s="6"/>
      <c r="BU8" s="6"/>
      <c r="BV8" s="18"/>
      <c r="BW8" s="18" t="s">
        <v>60</v>
      </c>
      <c r="BX8" s="6" t="s">
        <v>61</v>
      </c>
      <c r="BY8" s="6" t="s">
        <v>62</v>
      </c>
      <c r="BZ8" s="6"/>
      <c r="CA8" s="6"/>
      <c r="CB8" s="6"/>
      <c r="CC8" s="6"/>
      <c r="CD8" s="6"/>
      <c r="CE8" s="6"/>
      <c r="CF8" s="6"/>
      <c r="CG8" s="6"/>
      <c r="CH8" s="18"/>
      <c r="CI8" s="19">
        <f t="shared" si="2"/>
        <v>17</v>
      </c>
      <c r="CJ8" s="22">
        <f t="shared" si="3"/>
        <v>40</v>
      </c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>
        <v>11</v>
      </c>
      <c r="CV8" s="11"/>
      <c r="CW8" s="11"/>
      <c r="CX8" s="11"/>
    </row>
    <row r="9" spans="1:102" ht="56.25">
      <c r="A9" s="4">
        <f t="shared" si="4"/>
        <v>7</v>
      </c>
      <c r="B9" s="129"/>
      <c r="C9" s="69" t="s">
        <v>265</v>
      </c>
      <c r="D9" s="2" t="str">
        <f>'Summary of applications'!D9</f>
        <v>Q4402</v>
      </c>
      <c r="E9" s="2">
        <f>'Summary of applications'!E9</f>
        <v>4</v>
      </c>
      <c r="F9" s="24" t="s">
        <v>209</v>
      </c>
      <c r="G9" s="6" t="s">
        <v>23</v>
      </c>
      <c r="H9" s="6" t="s">
        <v>24</v>
      </c>
      <c r="I9" s="6" t="s">
        <v>25</v>
      </c>
      <c r="J9" s="6" t="s">
        <v>26</v>
      </c>
      <c r="K9" s="6" t="s">
        <v>27</v>
      </c>
      <c r="L9" s="6" t="s">
        <v>64</v>
      </c>
      <c r="M9" s="17"/>
      <c r="N9" s="6" t="s">
        <v>28</v>
      </c>
      <c r="O9" s="9" t="s">
        <v>29</v>
      </c>
      <c r="P9" s="9" t="s">
        <v>30</v>
      </c>
      <c r="Q9" s="9" t="s">
        <v>31</v>
      </c>
      <c r="R9" s="9"/>
      <c r="S9" s="6" t="s">
        <v>32</v>
      </c>
      <c r="T9" s="17"/>
      <c r="U9" s="17"/>
      <c r="V9" s="6" t="s">
        <v>33</v>
      </c>
      <c r="W9" s="6"/>
      <c r="X9" s="6"/>
      <c r="Y9" s="6"/>
      <c r="Z9" s="9"/>
      <c r="AA9" s="6"/>
      <c r="AB9" s="9"/>
      <c r="AC9" s="18"/>
      <c r="AD9" s="19">
        <f t="shared" si="0"/>
        <v>13</v>
      </c>
      <c r="AE9" s="68" t="s">
        <v>34</v>
      </c>
      <c r="AF9" s="60" t="s">
        <v>35</v>
      </c>
      <c r="AG9" s="60" t="s">
        <v>36</v>
      </c>
      <c r="AH9" s="60" t="s">
        <v>37</v>
      </c>
      <c r="AI9" s="60" t="s">
        <v>38</v>
      </c>
      <c r="AJ9" s="60" t="s">
        <v>39</v>
      </c>
      <c r="AK9" s="97" t="s">
        <v>40</v>
      </c>
      <c r="AL9" s="73" t="s">
        <v>41</v>
      </c>
      <c r="AM9" s="69" t="s">
        <v>42</v>
      </c>
      <c r="AN9" s="60" t="s">
        <v>43</v>
      </c>
      <c r="AO9" s="6"/>
      <c r="AP9" s="6"/>
      <c r="AQ9" s="60" t="s">
        <v>45</v>
      </c>
      <c r="AR9" s="6"/>
      <c r="AS9" s="18"/>
      <c r="AT9" s="18"/>
      <c r="AU9" s="18"/>
      <c r="AV9" s="19">
        <f t="shared" si="1"/>
        <v>11</v>
      </c>
      <c r="AW9" s="20" t="s">
        <v>46</v>
      </c>
      <c r="AX9" s="6" t="s">
        <v>47</v>
      </c>
      <c r="AY9" s="6" t="s">
        <v>48</v>
      </c>
      <c r="AZ9" s="6" t="s">
        <v>49</v>
      </c>
      <c r="BA9" s="6" t="s">
        <v>50</v>
      </c>
      <c r="BB9" s="9" t="s">
        <v>51</v>
      </c>
      <c r="BC9" s="9" t="s">
        <v>52</v>
      </c>
      <c r="BD9" s="9" t="s">
        <v>53</v>
      </c>
      <c r="BE9" s="9" t="s">
        <v>54</v>
      </c>
      <c r="BF9" s="9" t="s">
        <v>55</v>
      </c>
      <c r="BG9" s="9" t="s">
        <v>56</v>
      </c>
      <c r="BH9" s="9"/>
      <c r="BI9" s="6"/>
      <c r="BJ9" s="6"/>
      <c r="BK9" s="9" t="s">
        <v>57</v>
      </c>
      <c r="BL9" s="9" t="s">
        <v>58</v>
      </c>
      <c r="BM9" s="6" t="s">
        <v>59</v>
      </c>
      <c r="BN9" s="21" t="s">
        <v>205</v>
      </c>
      <c r="BO9" s="21" t="s">
        <v>206</v>
      </c>
      <c r="BP9" s="21" t="s">
        <v>207</v>
      </c>
      <c r="BQ9" s="6"/>
      <c r="BR9" s="6"/>
      <c r="BS9" s="6"/>
      <c r="BT9" s="6"/>
      <c r="BU9" s="6"/>
      <c r="BV9" s="18"/>
      <c r="BW9" s="18" t="s">
        <v>60</v>
      </c>
      <c r="BX9" s="6" t="s">
        <v>61</v>
      </c>
      <c r="BY9" s="6" t="s">
        <v>62</v>
      </c>
      <c r="BZ9" s="6"/>
      <c r="CA9" s="6"/>
      <c r="CB9" s="6"/>
      <c r="CC9" s="6"/>
      <c r="CD9" s="6"/>
      <c r="CE9" s="6"/>
      <c r="CF9" s="6"/>
      <c r="CG9" s="6"/>
      <c r="CH9" s="18"/>
      <c r="CI9" s="19">
        <f t="shared" si="2"/>
        <v>20</v>
      </c>
      <c r="CJ9" s="22">
        <f t="shared" si="3"/>
        <v>44</v>
      </c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>
        <v>11</v>
      </c>
      <c r="CV9" s="11"/>
      <c r="CW9" s="11"/>
      <c r="CX9" s="11"/>
    </row>
    <row r="10" spans="1:102" ht="56.25">
      <c r="A10" s="4">
        <f t="shared" si="4"/>
        <v>8</v>
      </c>
      <c r="B10" s="129"/>
      <c r="C10" s="69" t="s">
        <v>266</v>
      </c>
      <c r="D10" s="2" t="str">
        <f>'Summary of applications'!D10</f>
        <v>Q4502</v>
      </c>
      <c r="E10" s="2">
        <f>'Summary of applications'!E10</f>
        <v>4</v>
      </c>
      <c r="F10" s="24" t="s">
        <v>22</v>
      </c>
      <c r="G10" s="6" t="s">
        <v>23</v>
      </c>
      <c r="H10" s="6" t="s">
        <v>24</v>
      </c>
      <c r="I10" s="6" t="s">
        <v>25</v>
      </c>
      <c r="J10" s="6" t="s">
        <v>26</v>
      </c>
      <c r="K10" s="6" t="s">
        <v>27</v>
      </c>
      <c r="L10" s="6"/>
      <c r="M10" s="17"/>
      <c r="N10" s="6" t="s">
        <v>28</v>
      </c>
      <c r="O10" s="9" t="s">
        <v>29</v>
      </c>
      <c r="P10" s="9" t="s">
        <v>30</v>
      </c>
      <c r="Q10" s="9" t="s">
        <v>31</v>
      </c>
      <c r="R10" s="9"/>
      <c r="S10" s="6" t="s">
        <v>32</v>
      </c>
      <c r="T10" s="17"/>
      <c r="U10" s="17"/>
      <c r="V10" s="6" t="s">
        <v>33</v>
      </c>
      <c r="W10" s="6"/>
      <c r="X10" s="6"/>
      <c r="Y10" s="6"/>
      <c r="Z10" s="9"/>
      <c r="AA10" s="6"/>
      <c r="AB10" s="9"/>
      <c r="AC10" s="18"/>
      <c r="AD10" s="19">
        <f t="shared" si="0"/>
        <v>12</v>
      </c>
      <c r="AE10" s="68" t="s">
        <v>34</v>
      </c>
      <c r="AF10" s="60" t="s">
        <v>35</v>
      </c>
      <c r="AG10" s="60" t="s">
        <v>36</v>
      </c>
      <c r="AH10" s="60" t="s">
        <v>37</v>
      </c>
      <c r="AI10" s="60" t="s">
        <v>38</v>
      </c>
      <c r="AJ10" s="60" t="s">
        <v>39</v>
      </c>
      <c r="AK10" s="97" t="s">
        <v>40</v>
      </c>
      <c r="AL10" s="73" t="s">
        <v>41</v>
      </c>
      <c r="AM10" s="69" t="s">
        <v>42</v>
      </c>
      <c r="AN10" s="60" t="s">
        <v>43</v>
      </c>
      <c r="AO10" s="6"/>
      <c r="AP10" s="6"/>
      <c r="AQ10" s="60" t="s">
        <v>45</v>
      </c>
      <c r="AR10" s="6"/>
      <c r="AS10" s="18"/>
      <c r="AT10" s="18"/>
      <c r="AU10" s="18"/>
      <c r="AV10" s="19">
        <f t="shared" si="1"/>
        <v>11</v>
      </c>
      <c r="AW10" s="20" t="s">
        <v>46</v>
      </c>
      <c r="AX10" s="6" t="s">
        <v>47</v>
      </c>
      <c r="AY10" s="6" t="s">
        <v>48</v>
      </c>
      <c r="AZ10" s="6" t="s">
        <v>49</v>
      </c>
      <c r="BA10" s="6" t="s">
        <v>50</v>
      </c>
      <c r="BB10" s="9" t="s">
        <v>51</v>
      </c>
      <c r="BC10" s="9" t="s">
        <v>52</v>
      </c>
      <c r="BD10" s="9" t="s">
        <v>53</v>
      </c>
      <c r="BE10" s="9" t="s">
        <v>54</v>
      </c>
      <c r="BF10" s="9" t="s">
        <v>55</v>
      </c>
      <c r="BG10" s="9" t="s">
        <v>56</v>
      </c>
      <c r="BH10" s="9"/>
      <c r="BI10" s="6"/>
      <c r="BJ10" s="6"/>
      <c r="BK10" s="9" t="s">
        <v>57</v>
      </c>
      <c r="BL10" s="9" t="s">
        <v>58</v>
      </c>
      <c r="BM10" s="6" t="s">
        <v>59</v>
      </c>
      <c r="BN10" s="21" t="s">
        <v>205</v>
      </c>
      <c r="BO10" s="21" t="s">
        <v>206</v>
      </c>
      <c r="BP10" s="21" t="s">
        <v>207</v>
      </c>
      <c r="BQ10" s="6"/>
      <c r="BR10" s="6"/>
      <c r="BS10" s="6"/>
      <c r="BT10" s="6"/>
      <c r="BU10" s="6"/>
      <c r="BV10" s="18"/>
      <c r="BW10" s="18" t="s">
        <v>60</v>
      </c>
      <c r="BX10" s="6" t="s">
        <v>61</v>
      </c>
      <c r="BY10" s="6" t="s">
        <v>62</v>
      </c>
      <c r="BZ10" s="6"/>
      <c r="CA10" s="6"/>
      <c r="CB10" s="6"/>
      <c r="CC10" s="6"/>
      <c r="CD10" s="6"/>
      <c r="CE10" s="6"/>
      <c r="CF10" s="6"/>
      <c r="CG10" s="6"/>
      <c r="CH10" s="18"/>
      <c r="CI10" s="19">
        <f t="shared" si="2"/>
        <v>20</v>
      </c>
      <c r="CJ10" s="22">
        <f t="shared" si="3"/>
        <v>43</v>
      </c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>
        <v>11</v>
      </c>
      <c r="CV10" s="11"/>
      <c r="CW10" s="11"/>
      <c r="CX10" s="11"/>
    </row>
    <row r="11" spans="1:102" ht="45.75">
      <c r="A11" s="4">
        <f t="shared" si="4"/>
        <v>9</v>
      </c>
      <c r="B11" s="129"/>
      <c r="C11" s="69" t="s">
        <v>267</v>
      </c>
      <c r="D11" s="2" t="str">
        <f>'Summary of applications'!D11</f>
        <v>Q4405</v>
      </c>
      <c r="E11" s="2">
        <f>'Summary of applications'!E11</f>
        <v>6</v>
      </c>
      <c r="F11" s="24"/>
      <c r="G11" s="6" t="s">
        <v>23</v>
      </c>
      <c r="H11" s="6" t="s">
        <v>24</v>
      </c>
      <c r="I11" s="6" t="s">
        <v>25</v>
      </c>
      <c r="J11" s="6" t="s">
        <v>26</v>
      </c>
      <c r="K11" s="6" t="s">
        <v>27</v>
      </c>
      <c r="L11" s="6" t="s">
        <v>64</v>
      </c>
      <c r="M11" s="17"/>
      <c r="N11" s="6"/>
      <c r="O11" s="9" t="s">
        <v>29</v>
      </c>
      <c r="P11" s="9" t="s">
        <v>30</v>
      </c>
      <c r="Q11" s="9" t="s">
        <v>31</v>
      </c>
      <c r="R11" s="9"/>
      <c r="S11" s="6" t="s">
        <v>32</v>
      </c>
      <c r="T11" s="17"/>
      <c r="U11" s="17"/>
      <c r="V11" s="6" t="s">
        <v>33</v>
      </c>
      <c r="W11" s="6"/>
      <c r="X11" s="6"/>
      <c r="Y11" s="6"/>
      <c r="Z11" s="9"/>
      <c r="AA11" s="6"/>
      <c r="AB11" s="9"/>
      <c r="AC11" s="18"/>
      <c r="AD11" s="19">
        <f t="shared" si="0"/>
        <v>11</v>
      </c>
      <c r="AE11" s="68" t="s">
        <v>34</v>
      </c>
      <c r="AF11" s="60" t="s">
        <v>35</v>
      </c>
      <c r="AG11" s="60" t="s">
        <v>36</v>
      </c>
      <c r="AH11" s="60" t="s">
        <v>37</v>
      </c>
      <c r="AI11" s="60" t="s">
        <v>38</v>
      </c>
      <c r="AJ11" s="60" t="s">
        <v>39</v>
      </c>
      <c r="AK11" s="97" t="s">
        <v>40</v>
      </c>
      <c r="AL11" s="73" t="s">
        <v>41</v>
      </c>
      <c r="AM11" s="69" t="s">
        <v>42</v>
      </c>
      <c r="AN11" s="60" t="s">
        <v>43</v>
      </c>
      <c r="AO11" s="60" t="s">
        <v>44</v>
      </c>
      <c r="AP11" s="6"/>
      <c r="AQ11" s="60" t="s">
        <v>45</v>
      </c>
      <c r="AR11" s="6"/>
      <c r="AS11" s="18"/>
      <c r="AT11" s="18"/>
      <c r="AU11" s="18"/>
      <c r="AV11" s="19">
        <f t="shared" si="1"/>
        <v>12</v>
      </c>
      <c r="AW11" s="20" t="s">
        <v>46</v>
      </c>
      <c r="AX11" s="6" t="s">
        <v>47</v>
      </c>
      <c r="AY11" s="6" t="s">
        <v>48</v>
      </c>
      <c r="AZ11" s="6" t="s">
        <v>49</v>
      </c>
      <c r="BA11" s="6" t="s">
        <v>50</v>
      </c>
      <c r="BB11" s="9" t="s">
        <v>51</v>
      </c>
      <c r="BC11" s="9" t="s">
        <v>52</v>
      </c>
      <c r="BD11" s="9" t="s">
        <v>53</v>
      </c>
      <c r="BE11" s="9" t="s">
        <v>54</v>
      </c>
      <c r="BF11" s="9" t="s">
        <v>55</v>
      </c>
      <c r="BG11" s="9" t="s">
        <v>56</v>
      </c>
      <c r="BH11" s="9"/>
      <c r="BI11" s="6"/>
      <c r="BJ11" s="6"/>
      <c r="BK11" s="9" t="s">
        <v>57</v>
      </c>
      <c r="BL11" s="9" t="s">
        <v>58</v>
      </c>
      <c r="BM11" s="6" t="s">
        <v>59</v>
      </c>
      <c r="BN11" s="21" t="s">
        <v>205</v>
      </c>
      <c r="BO11" s="21" t="s">
        <v>206</v>
      </c>
      <c r="BP11" s="21" t="s">
        <v>207</v>
      </c>
      <c r="BQ11" s="6"/>
      <c r="BR11" s="6"/>
      <c r="BS11" s="6"/>
      <c r="BT11" s="6"/>
      <c r="BU11" s="6"/>
      <c r="BV11" s="18"/>
      <c r="BW11" s="18" t="s">
        <v>60</v>
      </c>
      <c r="BX11" s="6" t="s">
        <v>61</v>
      </c>
      <c r="BY11" s="6" t="s">
        <v>62</v>
      </c>
      <c r="BZ11" s="6"/>
      <c r="CA11" s="6"/>
      <c r="CB11" s="6"/>
      <c r="CC11" s="6"/>
      <c r="CD11" s="6"/>
      <c r="CE11" s="6"/>
      <c r="CF11" s="6"/>
      <c r="CG11" s="6"/>
      <c r="CH11" s="18"/>
      <c r="CI11" s="19">
        <f t="shared" si="2"/>
        <v>20</v>
      </c>
      <c r="CJ11" s="22">
        <f t="shared" si="3"/>
        <v>43</v>
      </c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>
        <v>12</v>
      </c>
      <c r="CV11" s="11"/>
      <c r="CW11" s="11"/>
      <c r="CX11" s="11"/>
    </row>
    <row r="12" spans="1:102" ht="57" thickBot="1">
      <c r="A12" s="4">
        <f t="shared" si="4"/>
        <v>10</v>
      </c>
      <c r="B12" s="130"/>
      <c r="C12" s="69" t="s">
        <v>268</v>
      </c>
      <c r="D12" s="2" t="str">
        <f>'Summary of applications'!D12</f>
        <v>Q4202</v>
      </c>
      <c r="E12" s="2">
        <f>'Summary of applications'!E12</f>
        <v>4</v>
      </c>
      <c r="F12" s="24" t="s">
        <v>22</v>
      </c>
      <c r="G12" s="6" t="s">
        <v>23</v>
      </c>
      <c r="H12" s="6" t="s">
        <v>24</v>
      </c>
      <c r="I12" s="6" t="s">
        <v>25</v>
      </c>
      <c r="J12" s="6" t="s">
        <v>26</v>
      </c>
      <c r="K12" s="6" t="s">
        <v>27</v>
      </c>
      <c r="L12" s="6"/>
      <c r="M12" s="17"/>
      <c r="N12" s="6" t="s">
        <v>28</v>
      </c>
      <c r="O12" s="9" t="s">
        <v>29</v>
      </c>
      <c r="P12" s="9" t="s">
        <v>30</v>
      </c>
      <c r="Q12" s="9" t="s">
        <v>31</v>
      </c>
      <c r="R12" s="9"/>
      <c r="S12" s="6" t="s">
        <v>32</v>
      </c>
      <c r="T12" s="17"/>
      <c r="U12" s="17"/>
      <c r="V12" s="6" t="s">
        <v>33</v>
      </c>
      <c r="W12" s="6"/>
      <c r="X12" s="6"/>
      <c r="Y12" s="6"/>
      <c r="Z12" s="9"/>
      <c r="AA12" s="6"/>
      <c r="AB12" s="9"/>
      <c r="AC12" s="18" t="s">
        <v>76</v>
      </c>
      <c r="AD12" s="19">
        <f t="shared" si="0"/>
        <v>13</v>
      </c>
      <c r="AE12" s="68" t="s">
        <v>34</v>
      </c>
      <c r="AF12" s="60" t="s">
        <v>35</v>
      </c>
      <c r="AG12" s="60" t="s">
        <v>36</v>
      </c>
      <c r="AH12" s="60" t="s">
        <v>37</v>
      </c>
      <c r="AI12" s="60" t="s">
        <v>38</v>
      </c>
      <c r="AJ12" s="60" t="s">
        <v>39</v>
      </c>
      <c r="AK12" s="97" t="s">
        <v>40</v>
      </c>
      <c r="AL12" s="73" t="s">
        <v>41</v>
      </c>
      <c r="AM12" s="69" t="s">
        <v>42</v>
      </c>
      <c r="AN12" s="60" t="s">
        <v>43</v>
      </c>
      <c r="AO12" s="60" t="s">
        <v>44</v>
      </c>
      <c r="AP12" s="6"/>
      <c r="AQ12" s="60" t="s">
        <v>45</v>
      </c>
      <c r="AR12" s="6"/>
      <c r="AS12" s="18"/>
      <c r="AT12" s="18"/>
      <c r="AU12" s="18"/>
      <c r="AV12" s="19">
        <f t="shared" si="1"/>
        <v>12</v>
      </c>
      <c r="AW12" s="20" t="s">
        <v>46</v>
      </c>
      <c r="AX12" s="6"/>
      <c r="AY12" s="6" t="s">
        <v>48</v>
      </c>
      <c r="AZ12" s="6" t="s">
        <v>49</v>
      </c>
      <c r="BA12" s="6" t="s">
        <v>50</v>
      </c>
      <c r="BB12" s="9" t="s">
        <v>51</v>
      </c>
      <c r="BC12" s="9" t="s">
        <v>52</v>
      </c>
      <c r="BD12" s="9" t="s">
        <v>53</v>
      </c>
      <c r="BE12" s="9" t="s">
        <v>54</v>
      </c>
      <c r="BF12" s="9"/>
      <c r="BG12" s="9" t="s">
        <v>56</v>
      </c>
      <c r="BH12" s="9"/>
      <c r="BI12" s="6"/>
      <c r="BJ12" s="6"/>
      <c r="BK12" s="9" t="s">
        <v>57</v>
      </c>
      <c r="BL12" s="17"/>
      <c r="BM12" s="6" t="s">
        <v>59</v>
      </c>
      <c r="BN12" s="21" t="s">
        <v>205</v>
      </c>
      <c r="BO12" s="21" t="s">
        <v>206</v>
      </c>
      <c r="BP12" s="21"/>
      <c r="BQ12" s="6"/>
      <c r="BR12" s="6"/>
      <c r="BS12" s="6"/>
      <c r="BT12" s="6"/>
      <c r="BU12" s="6"/>
      <c r="BV12" s="18"/>
      <c r="BW12" s="18" t="s">
        <v>60</v>
      </c>
      <c r="BX12" s="6" t="s">
        <v>61</v>
      </c>
      <c r="BY12" s="6" t="s">
        <v>62</v>
      </c>
      <c r="BZ12" s="6"/>
      <c r="CA12" s="6"/>
      <c r="CB12" s="6"/>
      <c r="CC12" s="6"/>
      <c r="CD12" s="6"/>
      <c r="CE12" s="6"/>
      <c r="CF12" s="6"/>
      <c r="CG12" s="6"/>
      <c r="CH12" s="18"/>
      <c r="CI12" s="19">
        <f t="shared" si="2"/>
        <v>16</v>
      </c>
      <c r="CJ12" s="22">
        <f t="shared" si="3"/>
        <v>41</v>
      </c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>
        <v>12</v>
      </c>
      <c r="CV12" s="11"/>
      <c r="CW12" s="11"/>
      <c r="CX12" s="11"/>
    </row>
    <row r="13" spans="1:102" ht="15.75" thickBot="1">
      <c r="A13" s="131" t="s">
        <v>93</v>
      </c>
      <c r="B13" s="132"/>
      <c r="C13" s="132"/>
      <c r="D13" s="132"/>
      <c r="E13" s="133"/>
      <c r="F13" s="27" t="s">
        <v>210</v>
      </c>
      <c r="G13" s="6" t="s">
        <v>211</v>
      </c>
      <c r="H13" s="6" t="s">
        <v>211</v>
      </c>
      <c r="I13" s="17" t="s">
        <v>212</v>
      </c>
      <c r="J13" s="17" t="s">
        <v>212</v>
      </c>
      <c r="K13" s="6" t="s">
        <v>212</v>
      </c>
      <c r="L13" s="6" t="s">
        <v>211</v>
      </c>
      <c r="M13" s="17" t="s">
        <v>211</v>
      </c>
      <c r="N13" s="6" t="s">
        <v>212</v>
      </c>
      <c r="O13" s="9" t="s">
        <v>213</v>
      </c>
      <c r="P13" s="9" t="s">
        <v>213</v>
      </c>
      <c r="Q13" s="9" t="s">
        <v>212</v>
      </c>
      <c r="R13" s="17" t="s">
        <v>212</v>
      </c>
      <c r="S13" s="17"/>
      <c r="T13" s="17"/>
      <c r="U13" s="17"/>
      <c r="V13" s="6" t="s">
        <v>214</v>
      </c>
      <c r="W13" s="6"/>
      <c r="X13" s="6"/>
      <c r="Y13" s="6"/>
      <c r="Z13" s="17"/>
      <c r="AA13" s="6"/>
      <c r="AB13" s="17"/>
      <c r="AC13" s="18"/>
      <c r="AD13" s="19"/>
      <c r="AE13" s="20" t="s">
        <v>211</v>
      </c>
      <c r="AF13" s="6" t="s">
        <v>211</v>
      </c>
      <c r="AG13" s="6" t="s">
        <v>211</v>
      </c>
      <c r="AH13" s="6" t="s">
        <v>211</v>
      </c>
      <c r="AI13" s="6" t="s">
        <v>212</v>
      </c>
      <c r="AJ13" s="6" t="s">
        <v>215</v>
      </c>
      <c r="AK13" s="6" t="s">
        <v>215</v>
      </c>
      <c r="AL13" s="6" t="s">
        <v>215</v>
      </c>
      <c r="AM13" s="6" t="s">
        <v>215</v>
      </c>
      <c r="AN13" s="6"/>
      <c r="AO13" s="6"/>
      <c r="AP13" s="6"/>
      <c r="AQ13" s="6"/>
      <c r="AR13" s="6"/>
      <c r="AS13" s="18"/>
      <c r="AT13" s="18"/>
      <c r="AU13" s="18"/>
      <c r="AV13" s="19"/>
      <c r="AW13" s="20" t="s">
        <v>211</v>
      </c>
      <c r="AX13" s="6" t="s">
        <v>211</v>
      </c>
      <c r="AY13" s="6" t="s">
        <v>210</v>
      </c>
      <c r="AZ13" s="6" t="s">
        <v>212</v>
      </c>
      <c r="BA13" s="6" t="s">
        <v>212</v>
      </c>
      <c r="BB13" s="9" t="s">
        <v>211</v>
      </c>
      <c r="BC13" s="9" t="s">
        <v>211</v>
      </c>
      <c r="BD13" s="9" t="s">
        <v>211</v>
      </c>
      <c r="BE13" s="9" t="s">
        <v>212</v>
      </c>
      <c r="BF13" s="9" t="s">
        <v>213</v>
      </c>
      <c r="BG13" s="9" t="s">
        <v>213</v>
      </c>
      <c r="BH13" s="9" t="s">
        <v>213</v>
      </c>
      <c r="BI13" s="6" t="s">
        <v>211</v>
      </c>
      <c r="BJ13" s="6" t="s">
        <v>211</v>
      </c>
      <c r="BK13" s="6" t="s">
        <v>211</v>
      </c>
      <c r="BL13" s="9" t="s">
        <v>213</v>
      </c>
      <c r="BM13" s="6"/>
      <c r="BN13" s="6"/>
      <c r="BO13" s="6"/>
      <c r="BP13" s="6"/>
      <c r="BQ13" s="6"/>
      <c r="BR13" s="6"/>
      <c r="BS13" s="6"/>
      <c r="BT13" s="6"/>
      <c r="BU13" s="6"/>
      <c r="BV13" s="18"/>
      <c r="BW13" s="18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18"/>
      <c r="CI13" s="19"/>
      <c r="CJ13" s="22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11"/>
      <c r="CW13" s="11"/>
      <c r="CX13" s="11"/>
    </row>
    <row r="14" spans="1:102" ht="45.75">
      <c r="A14" s="28">
        <f>A12+1</f>
        <v>11</v>
      </c>
      <c r="B14" s="134" t="s">
        <v>259</v>
      </c>
      <c r="C14" s="91" t="s">
        <v>216</v>
      </c>
      <c r="D14" s="30" t="str">
        <f>'Summary of applications'!D13</f>
        <v>Q5602</v>
      </c>
      <c r="E14" s="30">
        <f>'Summary of applications'!E13</f>
        <v>4</v>
      </c>
      <c r="F14" s="6" t="s">
        <v>71</v>
      </c>
      <c r="G14" s="6" t="s">
        <v>64</v>
      </c>
      <c r="H14" s="6" t="s">
        <v>72</v>
      </c>
      <c r="I14" s="17"/>
      <c r="J14" s="6" t="s">
        <v>28</v>
      </c>
      <c r="K14" s="6" t="s">
        <v>112</v>
      </c>
      <c r="L14" s="9" t="s">
        <v>65</v>
      </c>
      <c r="M14" s="9" t="s">
        <v>66</v>
      </c>
      <c r="N14" s="9" t="s">
        <v>73</v>
      </c>
      <c r="O14" s="9" t="s">
        <v>29</v>
      </c>
      <c r="P14" s="9" t="s">
        <v>30</v>
      </c>
      <c r="Q14" s="17" t="s">
        <v>74</v>
      </c>
      <c r="R14" s="6" t="s">
        <v>217</v>
      </c>
      <c r="S14" s="17" t="s">
        <v>218</v>
      </c>
      <c r="T14" s="17"/>
      <c r="U14" s="17"/>
      <c r="V14" s="6" t="s">
        <v>75</v>
      </c>
      <c r="W14" s="6"/>
      <c r="X14" s="6"/>
      <c r="Y14" s="6"/>
      <c r="Z14" s="6"/>
      <c r="AA14" s="6"/>
      <c r="AB14" s="9"/>
      <c r="AC14" s="18"/>
      <c r="AD14" s="19">
        <f t="shared" si="0"/>
        <v>14</v>
      </c>
      <c r="AE14" s="68" t="s">
        <v>88</v>
      </c>
      <c r="AF14" s="6" t="s">
        <v>77</v>
      </c>
      <c r="AG14" s="60" t="s">
        <v>78</v>
      </c>
      <c r="AH14" s="60" t="s">
        <v>39</v>
      </c>
      <c r="AI14" s="97" t="s">
        <v>40</v>
      </c>
      <c r="AJ14" s="73" t="s">
        <v>41</v>
      </c>
      <c r="AK14" s="69" t="s">
        <v>42</v>
      </c>
      <c r="AL14" s="60" t="s">
        <v>69</v>
      </c>
      <c r="AM14" s="60" t="s">
        <v>219</v>
      </c>
      <c r="AN14" s="6"/>
      <c r="AO14" s="6"/>
      <c r="AP14" s="60" t="s">
        <v>67</v>
      </c>
      <c r="AQ14" s="6"/>
      <c r="AR14" s="60" t="s">
        <v>113</v>
      </c>
      <c r="AS14" s="18"/>
      <c r="AT14" s="18"/>
      <c r="AU14" s="18"/>
      <c r="AV14" s="19">
        <f t="shared" si="1"/>
        <v>11</v>
      </c>
      <c r="AW14" s="20" t="s">
        <v>89</v>
      </c>
      <c r="AX14" s="6" t="s">
        <v>90</v>
      </c>
      <c r="AY14" s="6" t="s">
        <v>79</v>
      </c>
      <c r="AZ14" s="17"/>
      <c r="BA14" s="6" t="s">
        <v>48</v>
      </c>
      <c r="BB14" s="6" t="s">
        <v>80</v>
      </c>
      <c r="BC14" s="6" t="s">
        <v>81</v>
      </c>
      <c r="BD14" s="9" t="s">
        <v>54</v>
      </c>
      <c r="BE14" s="25" t="s">
        <v>114</v>
      </c>
      <c r="BF14" s="17"/>
      <c r="BG14" s="25" t="s">
        <v>91</v>
      </c>
      <c r="BH14" s="6" t="s">
        <v>63</v>
      </c>
      <c r="BI14" s="9" t="s">
        <v>57</v>
      </c>
      <c r="BJ14" s="17"/>
      <c r="BK14" s="9" t="s">
        <v>56</v>
      </c>
      <c r="BL14" s="17"/>
      <c r="BM14" s="6"/>
      <c r="BN14" s="6"/>
      <c r="BO14" s="6"/>
      <c r="BP14" s="6"/>
      <c r="BQ14" s="6"/>
      <c r="BR14" s="6"/>
      <c r="BS14" s="6"/>
      <c r="BT14" s="6"/>
      <c r="BU14" s="6"/>
      <c r="BV14" s="18" t="s">
        <v>82</v>
      </c>
      <c r="BW14" s="18" t="s">
        <v>83</v>
      </c>
      <c r="BX14" s="6" t="s">
        <v>61</v>
      </c>
      <c r="BY14" s="6" t="s">
        <v>62</v>
      </c>
      <c r="BZ14" s="6" t="s">
        <v>84</v>
      </c>
      <c r="CA14" s="6" t="s">
        <v>85</v>
      </c>
      <c r="CB14" s="6"/>
      <c r="CC14" s="6" t="s">
        <v>86</v>
      </c>
      <c r="CD14" s="6" t="s">
        <v>220</v>
      </c>
      <c r="CE14" s="6"/>
      <c r="CF14" s="6"/>
      <c r="CG14" s="6"/>
      <c r="CH14" s="18"/>
      <c r="CI14" s="19">
        <f t="shared" si="2"/>
        <v>20</v>
      </c>
      <c r="CJ14" s="22">
        <f t="shared" ref="CJ14:CJ21" si="5">CI14+AV14+AD14</f>
        <v>45</v>
      </c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80" t="s">
        <v>332</v>
      </c>
      <c r="CV14" s="11">
        <v>10</v>
      </c>
      <c r="CW14" s="11" t="s">
        <v>335</v>
      </c>
      <c r="CX14" s="11"/>
    </row>
    <row r="15" spans="1:102" ht="45.75">
      <c r="A15" s="28">
        <f>A14+1</f>
        <v>12</v>
      </c>
      <c r="B15" s="129"/>
      <c r="C15" s="81" t="s">
        <v>221</v>
      </c>
      <c r="D15" s="30" t="str">
        <f>'Summary of applications'!D14</f>
        <v>Q5801</v>
      </c>
      <c r="E15" s="30">
        <f>'Summary of applications'!E14</f>
        <v>4</v>
      </c>
      <c r="F15" s="6" t="s">
        <v>71</v>
      </c>
      <c r="G15" s="6" t="s">
        <v>64</v>
      </c>
      <c r="H15" s="6" t="s">
        <v>72</v>
      </c>
      <c r="I15" s="17"/>
      <c r="J15" s="6" t="s">
        <v>28</v>
      </c>
      <c r="K15" s="17"/>
      <c r="L15" s="9"/>
      <c r="M15" s="9"/>
      <c r="N15" s="9" t="s">
        <v>73</v>
      </c>
      <c r="O15" s="9" t="s">
        <v>29</v>
      </c>
      <c r="P15" s="9" t="s">
        <v>30</v>
      </c>
      <c r="Q15" s="17" t="s">
        <v>74</v>
      </c>
      <c r="R15" s="6" t="s">
        <v>217</v>
      </c>
      <c r="S15" s="17" t="s">
        <v>218</v>
      </c>
      <c r="T15" s="17"/>
      <c r="U15" s="17"/>
      <c r="V15" s="6" t="s">
        <v>75</v>
      </c>
      <c r="W15" s="6"/>
      <c r="X15" s="6"/>
      <c r="Y15" s="6"/>
      <c r="Z15" s="6"/>
      <c r="AA15" s="6"/>
      <c r="AB15" s="9"/>
      <c r="AC15" s="18"/>
      <c r="AD15" s="19">
        <f t="shared" si="0"/>
        <v>11</v>
      </c>
      <c r="AE15" s="20"/>
      <c r="AF15" s="6" t="s">
        <v>77</v>
      </c>
      <c r="AG15" s="60" t="s">
        <v>78</v>
      </c>
      <c r="AH15" s="60" t="s">
        <v>39</v>
      </c>
      <c r="AI15" s="97" t="s">
        <v>40</v>
      </c>
      <c r="AJ15" s="73" t="s">
        <v>41</v>
      </c>
      <c r="AK15" s="69" t="s">
        <v>42</v>
      </c>
      <c r="AL15" s="6"/>
      <c r="AM15" s="6"/>
      <c r="AN15" s="6"/>
      <c r="AO15" s="6"/>
      <c r="AP15" s="6"/>
      <c r="AQ15" s="6"/>
      <c r="AR15" s="6"/>
      <c r="AS15" s="18"/>
      <c r="AT15" s="18"/>
      <c r="AU15" s="18"/>
      <c r="AV15" s="19">
        <f t="shared" si="1"/>
        <v>6</v>
      </c>
      <c r="AW15" s="20" t="s">
        <v>89</v>
      </c>
      <c r="AX15" s="6" t="s">
        <v>90</v>
      </c>
      <c r="AY15" s="6" t="s">
        <v>79</v>
      </c>
      <c r="AZ15" s="17"/>
      <c r="BA15" s="6" t="s">
        <v>48</v>
      </c>
      <c r="BB15" s="6" t="s">
        <v>80</v>
      </c>
      <c r="BC15" s="6" t="s">
        <v>81</v>
      </c>
      <c r="BD15" s="9" t="s">
        <v>54</v>
      </c>
      <c r="BE15" s="17"/>
      <c r="BF15" s="17"/>
      <c r="BG15" s="17"/>
      <c r="BH15" s="6" t="s">
        <v>63</v>
      </c>
      <c r="BI15" s="9" t="s">
        <v>57</v>
      </c>
      <c r="BJ15" s="17"/>
      <c r="BK15" s="9" t="s">
        <v>56</v>
      </c>
      <c r="BL15" s="17"/>
      <c r="BM15" s="6"/>
      <c r="BN15" s="6"/>
      <c r="BO15" s="6"/>
      <c r="BP15" s="6"/>
      <c r="BQ15" s="6"/>
      <c r="BR15" s="6"/>
      <c r="BS15" s="6"/>
      <c r="BT15" s="6"/>
      <c r="BU15" s="6" t="s">
        <v>70</v>
      </c>
      <c r="BV15" s="18" t="s">
        <v>82</v>
      </c>
      <c r="BW15" s="18" t="s">
        <v>83</v>
      </c>
      <c r="BX15" s="6" t="s">
        <v>61</v>
      </c>
      <c r="BY15" s="6"/>
      <c r="BZ15" s="6" t="s">
        <v>84</v>
      </c>
      <c r="CA15" s="6" t="s">
        <v>85</v>
      </c>
      <c r="CB15" s="6"/>
      <c r="CC15" s="6" t="s">
        <v>86</v>
      </c>
      <c r="CD15" s="6" t="s">
        <v>220</v>
      </c>
      <c r="CE15" s="6"/>
      <c r="CF15" s="6"/>
      <c r="CG15" s="6"/>
      <c r="CH15" s="18"/>
      <c r="CI15" s="19">
        <f t="shared" si="2"/>
        <v>18</v>
      </c>
      <c r="CJ15" s="22">
        <f t="shared" si="5"/>
        <v>35</v>
      </c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80" t="s">
        <v>332</v>
      </c>
      <c r="CV15" s="11">
        <v>5</v>
      </c>
      <c r="CW15" s="11"/>
      <c r="CX15" s="11"/>
    </row>
    <row r="16" spans="1:102" ht="45.75">
      <c r="A16" s="28">
        <f t="shared" ref="A16:A21" si="6">A15+1</f>
        <v>13</v>
      </c>
      <c r="B16" s="129"/>
      <c r="C16" s="81" t="s">
        <v>222</v>
      </c>
      <c r="D16" s="30" t="str">
        <f>'Summary of applications'!D15</f>
        <v>Q5901</v>
      </c>
      <c r="E16" s="30">
        <f>'Summary of applications'!E15</f>
        <v>6</v>
      </c>
      <c r="F16" s="6" t="s">
        <v>71</v>
      </c>
      <c r="G16" s="6" t="s">
        <v>64</v>
      </c>
      <c r="H16" s="6" t="s">
        <v>72</v>
      </c>
      <c r="I16" s="6" t="s">
        <v>110</v>
      </c>
      <c r="J16" s="6" t="s">
        <v>28</v>
      </c>
      <c r="K16" s="6" t="s">
        <v>112</v>
      </c>
      <c r="L16" s="9"/>
      <c r="M16" s="9" t="s">
        <v>66</v>
      </c>
      <c r="N16" s="9" t="s">
        <v>73</v>
      </c>
      <c r="O16" s="9" t="s">
        <v>29</v>
      </c>
      <c r="P16" s="9" t="s">
        <v>30</v>
      </c>
      <c r="Q16" s="17" t="s">
        <v>74</v>
      </c>
      <c r="R16" s="6" t="s">
        <v>217</v>
      </c>
      <c r="S16" s="17" t="s">
        <v>218</v>
      </c>
      <c r="T16" s="17"/>
      <c r="U16" s="17"/>
      <c r="V16" s="6" t="s">
        <v>75</v>
      </c>
      <c r="W16" s="6"/>
      <c r="X16" s="6"/>
      <c r="Y16" s="6"/>
      <c r="Z16" s="6"/>
      <c r="AA16" s="6"/>
      <c r="AB16" s="9"/>
      <c r="AC16" s="18"/>
      <c r="AD16" s="19">
        <f t="shared" si="0"/>
        <v>14</v>
      </c>
      <c r="AE16" s="20"/>
      <c r="AF16" s="60" t="s">
        <v>77</v>
      </c>
      <c r="AG16" s="60" t="s">
        <v>78</v>
      </c>
      <c r="AH16" s="60" t="s">
        <v>39</v>
      </c>
      <c r="AI16" s="97" t="s">
        <v>40</v>
      </c>
      <c r="AJ16" s="73" t="s">
        <v>41</v>
      </c>
      <c r="AK16" s="69" t="s">
        <v>42</v>
      </c>
      <c r="AL16" s="60" t="s">
        <v>69</v>
      </c>
      <c r="AM16" s="6"/>
      <c r="AN16" s="6"/>
      <c r="AO16" s="6"/>
      <c r="AP16" s="60" t="s">
        <v>67</v>
      </c>
      <c r="AQ16" s="6"/>
      <c r="AR16" s="60" t="s">
        <v>113</v>
      </c>
      <c r="AS16" s="18"/>
      <c r="AT16" s="18"/>
      <c r="AU16" s="18"/>
      <c r="AV16" s="19">
        <f t="shared" si="1"/>
        <v>9</v>
      </c>
      <c r="AW16" s="32"/>
      <c r="AX16" s="17"/>
      <c r="AY16" s="17"/>
      <c r="AZ16" s="6" t="s">
        <v>107</v>
      </c>
      <c r="BA16" s="6" t="s">
        <v>48</v>
      </c>
      <c r="BB16" s="6" t="s">
        <v>80</v>
      </c>
      <c r="BC16" s="6" t="s">
        <v>81</v>
      </c>
      <c r="BD16" s="9" t="s">
        <v>54</v>
      </c>
      <c r="BE16" s="17"/>
      <c r="BF16" s="17"/>
      <c r="BG16" s="17"/>
      <c r="BH16" s="6" t="s">
        <v>63</v>
      </c>
      <c r="BI16" s="9" t="s">
        <v>57</v>
      </c>
      <c r="BJ16" s="17"/>
      <c r="BK16" s="9" t="s">
        <v>56</v>
      </c>
      <c r="BL16" s="17"/>
      <c r="BM16" s="6"/>
      <c r="BN16" s="6"/>
      <c r="BO16" s="6"/>
      <c r="BP16" s="6"/>
      <c r="BQ16" s="6"/>
      <c r="BR16" s="6"/>
      <c r="BS16" s="6"/>
      <c r="BT16" s="6"/>
      <c r="BU16" s="6"/>
      <c r="BV16" s="18" t="s">
        <v>82</v>
      </c>
      <c r="BW16" s="18" t="s">
        <v>83</v>
      </c>
      <c r="BX16" s="6" t="s">
        <v>61</v>
      </c>
      <c r="BY16" s="6"/>
      <c r="BZ16" s="6" t="s">
        <v>84</v>
      </c>
      <c r="CA16" s="6" t="s">
        <v>85</v>
      </c>
      <c r="CB16" s="6"/>
      <c r="CC16" s="6" t="s">
        <v>86</v>
      </c>
      <c r="CD16" s="6" t="s">
        <v>220</v>
      </c>
      <c r="CE16" s="6"/>
      <c r="CF16" s="6"/>
      <c r="CG16" s="6"/>
      <c r="CH16" s="18"/>
      <c r="CI16" s="19">
        <f t="shared" si="2"/>
        <v>15</v>
      </c>
      <c r="CJ16" s="22">
        <f t="shared" si="5"/>
        <v>38</v>
      </c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80" t="s">
        <v>332</v>
      </c>
      <c r="CV16" s="11">
        <v>9</v>
      </c>
      <c r="CW16" s="11"/>
      <c r="CX16" s="11"/>
    </row>
    <row r="17" spans="1:102" ht="45.75">
      <c r="A17" s="28">
        <f t="shared" si="6"/>
        <v>14</v>
      </c>
      <c r="B17" s="129"/>
      <c r="C17" s="81" t="s">
        <v>223</v>
      </c>
      <c r="D17" s="30" t="str">
        <f>'Summary of applications'!D16</f>
        <v>Q5707</v>
      </c>
      <c r="E17" s="30">
        <f>'Summary of applications'!E16</f>
        <v>7</v>
      </c>
      <c r="F17" s="6" t="s">
        <v>71</v>
      </c>
      <c r="G17" s="6" t="s">
        <v>64</v>
      </c>
      <c r="H17" s="6" t="s">
        <v>72</v>
      </c>
      <c r="I17" s="17"/>
      <c r="J17" s="6"/>
      <c r="K17" s="17"/>
      <c r="L17" s="9"/>
      <c r="M17" s="9"/>
      <c r="N17" s="9" t="s">
        <v>73</v>
      </c>
      <c r="O17" s="9" t="s">
        <v>29</v>
      </c>
      <c r="P17" s="9" t="s">
        <v>30</v>
      </c>
      <c r="Q17" s="17" t="s">
        <v>74</v>
      </c>
      <c r="R17" s="6" t="s">
        <v>217</v>
      </c>
      <c r="S17" s="17" t="s">
        <v>218</v>
      </c>
      <c r="T17" s="17"/>
      <c r="U17" s="17"/>
      <c r="V17" s="6" t="s">
        <v>75</v>
      </c>
      <c r="W17" s="6"/>
      <c r="X17" s="6"/>
      <c r="Y17" s="6"/>
      <c r="Z17" s="6"/>
      <c r="AA17" s="6"/>
      <c r="AB17" s="9"/>
      <c r="AC17" s="18"/>
      <c r="AD17" s="19">
        <f t="shared" si="0"/>
        <v>10</v>
      </c>
      <c r="AE17" s="20"/>
      <c r="AF17" s="6" t="s">
        <v>77</v>
      </c>
      <c r="AG17" s="60" t="s">
        <v>78</v>
      </c>
      <c r="AH17" s="60" t="s">
        <v>39</v>
      </c>
      <c r="AI17" s="97" t="s">
        <v>40</v>
      </c>
      <c r="AJ17" s="73" t="s">
        <v>41</v>
      </c>
      <c r="AK17" s="69" t="s">
        <v>42</v>
      </c>
      <c r="AL17" s="6"/>
      <c r="AM17" s="6"/>
      <c r="AN17" s="6"/>
      <c r="AO17" s="6"/>
      <c r="AP17" s="6"/>
      <c r="AQ17" s="6"/>
      <c r="AR17" s="6"/>
      <c r="AS17" s="18"/>
      <c r="AT17" s="18"/>
      <c r="AU17" s="18"/>
      <c r="AV17" s="19">
        <f t="shared" si="1"/>
        <v>6</v>
      </c>
      <c r="AW17" s="20" t="s">
        <v>89</v>
      </c>
      <c r="AX17" s="6" t="s">
        <v>90</v>
      </c>
      <c r="AY17" s="6" t="s">
        <v>79</v>
      </c>
      <c r="AZ17" s="17"/>
      <c r="BA17" s="6" t="s">
        <v>48</v>
      </c>
      <c r="BB17" s="6" t="s">
        <v>80</v>
      </c>
      <c r="BC17" s="6" t="s">
        <v>81</v>
      </c>
      <c r="BD17" s="9" t="s">
        <v>54</v>
      </c>
      <c r="BE17" s="17"/>
      <c r="BF17" s="17"/>
      <c r="BG17" s="17"/>
      <c r="BH17" s="6"/>
      <c r="BI17" s="9" t="s">
        <v>57</v>
      </c>
      <c r="BJ17" s="17"/>
      <c r="BK17" s="9" t="s">
        <v>56</v>
      </c>
      <c r="BL17" s="17"/>
      <c r="BM17" s="6"/>
      <c r="BN17" s="6"/>
      <c r="BO17" s="6"/>
      <c r="BP17" s="6"/>
      <c r="BQ17" s="6"/>
      <c r="BR17" s="6"/>
      <c r="BS17" s="6"/>
      <c r="BT17" s="6"/>
      <c r="BU17" s="6"/>
      <c r="BV17" s="18" t="s">
        <v>82</v>
      </c>
      <c r="BW17" s="18" t="s">
        <v>83</v>
      </c>
      <c r="BX17" s="6" t="s">
        <v>61</v>
      </c>
      <c r="BY17" s="6"/>
      <c r="BZ17" s="6" t="s">
        <v>84</v>
      </c>
      <c r="CA17" s="6" t="s">
        <v>85</v>
      </c>
      <c r="CB17" s="6"/>
      <c r="CC17" s="6" t="s">
        <v>86</v>
      </c>
      <c r="CD17" s="6" t="s">
        <v>220</v>
      </c>
      <c r="CE17" s="6"/>
      <c r="CF17" s="6"/>
      <c r="CG17" s="6"/>
      <c r="CH17" s="18"/>
      <c r="CI17" s="19">
        <f t="shared" si="2"/>
        <v>16</v>
      </c>
      <c r="CJ17" s="22">
        <f t="shared" si="5"/>
        <v>32</v>
      </c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80" t="s">
        <v>332</v>
      </c>
      <c r="CV17" s="11">
        <v>5</v>
      </c>
      <c r="CW17" s="11"/>
      <c r="CX17" s="11"/>
    </row>
    <row r="18" spans="1:102" ht="45.75">
      <c r="A18" s="28">
        <f t="shared" si="6"/>
        <v>15</v>
      </c>
      <c r="B18" s="129"/>
      <c r="C18" s="81" t="s">
        <v>224</v>
      </c>
      <c r="D18" s="30" t="str">
        <f>'Summary of applications'!D17</f>
        <v>Q5708</v>
      </c>
      <c r="E18" s="30">
        <f>'Summary of applications'!E17</f>
        <v>6</v>
      </c>
      <c r="F18" s="6" t="s">
        <v>71</v>
      </c>
      <c r="G18" s="6" t="s">
        <v>64</v>
      </c>
      <c r="H18" s="6" t="s">
        <v>72</v>
      </c>
      <c r="I18" s="17"/>
      <c r="J18" s="6"/>
      <c r="K18" s="17"/>
      <c r="L18" s="9"/>
      <c r="M18" s="9"/>
      <c r="N18" s="9" t="s">
        <v>73</v>
      </c>
      <c r="O18" s="9" t="s">
        <v>29</v>
      </c>
      <c r="P18" s="9" t="s">
        <v>30</v>
      </c>
      <c r="Q18" s="17" t="s">
        <v>74</v>
      </c>
      <c r="R18" s="6" t="s">
        <v>217</v>
      </c>
      <c r="S18" s="17" t="s">
        <v>218</v>
      </c>
      <c r="T18" s="17"/>
      <c r="U18" s="17"/>
      <c r="V18" s="6" t="s">
        <v>75</v>
      </c>
      <c r="W18" s="6"/>
      <c r="X18" s="6"/>
      <c r="Y18" s="6"/>
      <c r="Z18" s="6"/>
      <c r="AA18" s="6"/>
      <c r="AB18" s="9"/>
      <c r="AC18" s="18"/>
      <c r="AD18" s="19">
        <f t="shared" si="0"/>
        <v>10</v>
      </c>
      <c r="AE18" s="20"/>
      <c r="AF18" s="6" t="s">
        <v>77</v>
      </c>
      <c r="AG18" s="60" t="s">
        <v>78</v>
      </c>
      <c r="AH18" s="60" t="s">
        <v>39</v>
      </c>
      <c r="AI18" s="97" t="s">
        <v>40</v>
      </c>
      <c r="AJ18" s="73" t="s">
        <v>41</v>
      </c>
      <c r="AK18" s="69" t="s">
        <v>42</v>
      </c>
      <c r="AL18" s="6"/>
      <c r="AM18" s="6"/>
      <c r="AN18" s="6"/>
      <c r="AO18" s="6"/>
      <c r="AP18" s="6"/>
      <c r="AQ18" s="6"/>
      <c r="AR18" s="6"/>
      <c r="AS18" s="18"/>
      <c r="AT18" s="18"/>
      <c r="AU18" s="18"/>
      <c r="AV18" s="19">
        <f t="shared" si="1"/>
        <v>6</v>
      </c>
      <c r="AW18" s="32"/>
      <c r="AX18" s="17"/>
      <c r="AY18" s="6" t="s">
        <v>79</v>
      </c>
      <c r="AZ18" s="17"/>
      <c r="BA18" s="6" t="s">
        <v>48</v>
      </c>
      <c r="BB18" s="6" t="s">
        <v>80</v>
      </c>
      <c r="BC18" s="6" t="s">
        <v>81</v>
      </c>
      <c r="BD18" s="9" t="s">
        <v>54</v>
      </c>
      <c r="BE18" s="17"/>
      <c r="BF18" s="17"/>
      <c r="BG18" s="17"/>
      <c r="BH18" s="6"/>
      <c r="BI18" s="9" t="s">
        <v>57</v>
      </c>
      <c r="BJ18" s="17"/>
      <c r="BK18" s="9" t="s">
        <v>56</v>
      </c>
      <c r="BL18" s="17"/>
      <c r="BM18" s="6"/>
      <c r="BN18" s="6"/>
      <c r="BO18" s="6"/>
      <c r="BP18" s="6"/>
      <c r="BQ18" s="6"/>
      <c r="BR18" s="6"/>
      <c r="BS18" s="6"/>
      <c r="BT18" s="6"/>
      <c r="BU18" s="6" t="s">
        <v>70</v>
      </c>
      <c r="BV18" s="18" t="s">
        <v>82</v>
      </c>
      <c r="BW18" s="18" t="s">
        <v>83</v>
      </c>
      <c r="BX18" s="6" t="s">
        <v>61</v>
      </c>
      <c r="BY18" s="6" t="s">
        <v>62</v>
      </c>
      <c r="BZ18" s="6" t="s">
        <v>84</v>
      </c>
      <c r="CA18" s="6" t="s">
        <v>85</v>
      </c>
      <c r="CB18" s="6"/>
      <c r="CC18" s="6" t="s">
        <v>86</v>
      </c>
      <c r="CD18" s="6" t="s">
        <v>220</v>
      </c>
      <c r="CE18" s="6"/>
      <c r="CF18" s="6"/>
      <c r="CG18" s="6"/>
      <c r="CH18" s="18"/>
      <c r="CI18" s="19">
        <f t="shared" si="2"/>
        <v>16</v>
      </c>
      <c r="CJ18" s="22">
        <f t="shared" si="5"/>
        <v>32</v>
      </c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80" t="s">
        <v>332</v>
      </c>
      <c r="CV18" s="11">
        <v>5</v>
      </c>
      <c r="CW18" s="11"/>
      <c r="CX18" s="11"/>
    </row>
    <row r="19" spans="1:102" ht="45.75">
      <c r="A19" s="28">
        <f t="shared" si="6"/>
        <v>16</v>
      </c>
      <c r="B19" s="129"/>
      <c r="C19" s="81" t="s">
        <v>225</v>
      </c>
      <c r="D19" s="30" t="str">
        <f>'Summary of applications'!D18</f>
        <v>Q5709</v>
      </c>
      <c r="E19" s="30">
        <f>'Summary of applications'!E18</f>
        <v>5</v>
      </c>
      <c r="F19" s="6" t="s">
        <v>71</v>
      </c>
      <c r="G19" s="6" t="s">
        <v>64</v>
      </c>
      <c r="H19" s="6" t="s">
        <v>72</v>
      </c>
      <c r="I19" s="17"/>
      <c r="J19" s="6"/>
      <c r="K19" s="17"/>
      <c r="L19" s="9"/>
      <c r="M19" s="9"/>
      <c r="N19" s="9" t="s">
        <v>73</v>
      </c>
      <c r="O19" s="9" t="s">
        <v>29</v>
      </c>
      <c r="P19" s="9" t="s">
        <v>30</v>
      </c>
      <c r="Q19" s="17" t="s">
        <v>74</v>
      </c>
      <c r="R19" s="6" t="s">
        <v>217</v>
      </c>
      <c r="S19" s="17" t="s">
        <v>218</v>
      </c>
      <c r="T19" s="17"/>
      <c r="U19" s="17"/>
      <c r="V19" s="6" t="s">
        <v>75</v>
      </c>
      <c r="W19" s="6"/>
      <c r="X19" s="6"/>
      <c r="Y19" s="6"/>
      <c r="Z19" s="6"/>
      <c r="AA19" s="6"/>
      <c r="AB19" s="9"/>
      <c r="AC19" s="18"/>
      <c r="AD19" s="19">
        <f t="shared" si="0"/>
        <v>10</v>
      </c>
      <c r="AE19" s="20"/>
      <c r="AF19" s="6" t="s">
        <v>77</v>
      </c>
      <c r="AG19" s="60" t="s">
        <v>78</v>
      </c>
      <c r="AH19" s="60" t="s">
        <v>39</v>
      </c>
      <c r="AI19" s="97" t="s">
        <v>40</v>
      </c>
      <c r="AJ19" s="73" t="s">
        <v>41</v>
      </c>
      <c r="AK19" s="69" t="s">
        <v>42</v>
      </c>
      <c r="AL19" s="6"/>
      <c r="AM19" s="6"/>
      <c r="AN19" s="6"/>
      <c r="AO19" s="6"/>
      <c r="AP19" s="6"/>
      <c r="AQ19" s="6"/>
      <c r="AR19" s="6"/>
      <c r="AS19" s="18"/>
      <c r="AT19" s="18"/>
      <c r="AU19" s="18"/>
      <c r="AV19" s="19">
        <f t="shared" si="1"/>
        <v>6</v>
      </c>
      <c r="AW19" s="20" t="s">
        <v>89</v>
      </c>
      <c r="AX19" s="6" t="s">
        <v>90</v>
      </c>
      <c r="AY19" s="6" t="s">
        <v>79</v>
      </c>
      <c r="AZ19" s="17"/>
      <c r="BA19" s="6" t="s">
        <v>48</v>
      </c>
      <c r="BB19" s="6" t="s">
        <v>80</v>
      </c>
      <c r="BC19" s="6" t="s">
        <v>81</v>
      </c>
      <c r="BD19" s="9" t="s">
        <v>54</v>
      </c>
      <c r="BE19" s="17"/>
      <c r="BF19" s="25" t="s">
        <v>115</v>
      </c>
      <c r="BG19" s="17"/>
      <c r="BH19" s="6" t="s">
        <v>63</v>
      </c>
      <c r="BI19" s="9" t="s">
        <v>57</v>
      </c>
      <c r="BJ19" s="17"/>
      <c r="BK19" s="9" t="s">
        <v>56</v>
      </c>
      <c r="BL19" s="17"/>
      <c r="BM19" s="6"/>
      <c r="BN19" s="6"/>
      <c r="BO19" s="6"/>
      <c r="BP19" s="6"/>
      <c r="BQ19" s="6"/>
      <c r="BR19" s="6"/>
      <c r="BS19" s="6"/>
      <c r="BT19" s="6"/>
      <c r="BU19" s="6"/>
      <c r="BV19" s="18" t="s">
        <v>82</v>
      </c>
      <c r="BW19" s="18" t="s">
        <v>83</v>
      </c>
      <c r="BX19" s="6" t="s">
        <v>61</v>
      </c>
      <c r="BY19" s="6" t="s">
        <v>62</v>
      </c>
      <c r="BZ19" s="6" t="s">
        <v>84</v>
      </c>
      <c r="CA19" s="6" t="s">
        <v>85</v>
      </c>
      <c r="CB19" s="6"/>
      <c r="CC19" s="6" t="s">
        <v>86</v>
      </c>
      <c r="CD19" s="6" t="s">
        <v>220</v>
      </c>
      <c r="CE19" s="6"/>
      <c r="CF19" s="6"/>
      <c r="CG19" s="6"/>
      <c r="CH19" s="18"/>
      <c r="CI19" s="19">
        <f t="shared" si="2"/>
        <v>19</v>
      </c>
      <c r="CJ19" s="22">
        <f t="shared" si="5"/>
        <v>35</v>
      </c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80" t="s">
        <v>332</v>
      </c>
      <c r="CV19" s="11">
        <v>5</v>
      </c>
      <c r="CW19" s="11"/>
      <c r="CX19" s="11"/>
    </row>
    <row r="20" spans="1:102" ht="45.75">
      <c r="A20" s="28">
        <f t="shared" si="6"/>
        <v>17</v>
      </c>
      <c r="B20" s="129"/>
      <c r="C20" s="81" t="s">
        <v>227</v>
      </c>
      <c r="D20" s="30" t="str">
        <f>'Summary of applications'!D19</f>
        <v>Q5701</v>
      </c>
      <c r="E20" s="30">
        <f>'Summary of applications'!E19</f>
        <v>4</v>
      </c>
      <c r="F20" s="6" t="s">
        <v>71</v>
      </c>
      <c r="G20" s="6" t="s">
        <v>64</v>
      </c>
      <c r="H20" s="6" t="s">
        <v>72</v>
      </c>
      <c r="I20" s="17"/>
      <c r="J20" s="6" t="s">
        <v>28</v>
      </c>
      <c r="K20" s="17"/>
      <c r="L20" s="9"/>
      <c r="M20" s="9"/>
      <c r="N20" s="9" t="s">
        <v>73</v>
      </c>
      <c r="O20" s="9" t="s">
        <v>29</v>
      </c>
      <c r="P20" s="9" t="s">
        <v>30</v>
      </c>
      <c r="Q20" s="17" t="s">
        <v>74</v>
      </c>
      <c r="R20" s="6" t="s">
        <v>217</v>
      </c>
      <c r="S20" s="17" t="s">
        <v>218</v>
      </c>
      <c r="T20" s="17"/>
      <c r="U20" s="17"/>
      <c r="V20" s="6" t="s">
        <v>75</v>
      </c>
      <c r="W20" s="6"/>
      <c r="X20" s="6"/>
      <c r="Y20" s="6"/>
      <c r="Z20" s="6"/>
      <c r="AA20" s="6"/>
      <c r="AB20" s="9"/>
      <c r="AC20" s="18"/>
      <c r="AD20" s="19">
        <f t="shared" si="0"/>
        <v>11</v>
      </c>
      <c r="AE20" s="68" t="s">
        <v>88</v>
      </c>
      <c r="AF20" s="6" t="s">
        <v>77</v>
      </c>
      <c r="AG20" s="60" t="s">
        <v>78</v>
      </c>
      <c r="AH20" s="60" t="s">
        <v>39</v>
      </c>
      <c r="AI20" s="97" t="s">
        <v>40</v>
      </c>
      <c r="AJ20" s="73" t="s">
        <v>41</v>
      </c>
      <c r="AK20" s="69" t="s">
        <v>42</v>
      </c>
      <c r="AL20" s="6"/>
      <c r="AM20" s="6"/>
      <c r="AN20" s="6"/>
      <c r="AO20" s="6"/>
      <c r="AP20" s="6"/>
      <c r="AQ20" s="6"/>
      <c r="AR20" s="6"/>
      <c r="AS20" s="18"/>
      <c r="AT20" s="18"/>
      <c r="AU20" s="18"/>
      <c r="AV20" s="19">
        <f t="shared" si="1"/>
        <v>7</v>
      </c>
      <c r="AW20" s="32"/>
      <c r="AX20" s="17"/>
      <c r="AY20" s="6" t="s">
        <v>79</v>
      </c>
      <c r="AZ20" s="17"/>
      <c r="BA20" s="6" t="s">
        <v>48</v>
      </c>
      <c r="BB20" s="6" t="s">
        <v>80</v>
      </c>
      <c r="BC20" s="6" t="s">
        <v>81</v>
      </c>
      <c r="BD20" s="9" t="s">
        <v>54</v>
      </c>
      <c r="BE20" s="17"/>
      <c r="BF20" s="17"/>
      <c r="BG20" s="17"/>
      <c r="BH20" s="6"/>
      <c r="BI20" s="9" t="s">
        <v>57</v>
      </c>
      <c r="BJ20" s="17"/>
      <c r="BK20" s="9" t="s">
        <v>56</v>
      </c>
      <c r="BL20" s="17"/>
      <c r="BM20" s="6"/>
      <c r="BN20" s="6"/>
      <c r="BO20" s="6"/>
      <c r="BP20" s="6"/>
      <c r="BQ20" s="6"/>
      <c r="BR20" s="6"/>
      <c r="BS20" s="6"/>
      <c r="BT20" s="6"/>
      <c r="BU20" s="6"/>
      <c r="BV20" s="18" t="s">
        <v>82</v>
      </c>
      <c r="BW20" s="18" t="s">
        <v>83</v>
      </c>
      <c r="BX20" s="6" t="s">
        <v>61</v>
      </c>
      <c r="BY20" s="6" t="s">
        <v>62</v>
      </c>
      <c r="BZ20" s="6" t="s">
        <v>84</v>
      </c>
      <c r="CA20" s="6" t="s">
        <v>85</v>
      </c>
      <c r="CB20" s="6"/>
      <c r="CC20" s="6" t="s">
        <v>86</v>
      </c>
      <c r="CD20" s="6" t="s">
        <v>220</v>
      </c>
      <c r="CE20" s="6"/>
      <c r="CF20" s="6"/>
      <c r="CG20" s="6"/>
      <c r="CH20" s="18"/>
      <c r="CI20" s="19">
        <f t="shared" si="2"/>
        <v>15</v>
      </c>
      <c r="CJ20" s="22">
        <f t="shared" si="5"/>
        <v>33</v>
      </c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80" t="s">
        <v>332</v>
      </c>
      <c r="CV20" s="11">
        <v>6</v>
      </c>
      <c r="CW20" s="11"/>
      <c r="CX20" s="11"/>
    </row>
    <row r="21" spans="1:102" ht="46.5" thickBot="1">
      <c r="A21" s="28">
        <f t="shared" si="6"/>
        <v>18</v>
      </c>
      <c r="B21" s="130"/>
      <c r="C21" s="82" t="s">
        <v>228</v>
      </c>
      <c r="D21" s="30" t="str">
        <f>'Summary of applications'!D20</f>
        <v>Q5802</v>
      </c>
      <c r="E21" s="30">
        <f>'Summary of applications'!E20</f>
        <v>4</v>
      </c>
      <c r="F21" s="6" t="s">
        <v>71</v>
      </c>
      <c r="G21" s="6" t="s">
        <v>64</v>
      </c>
      <c r="H21" s="6" t="s">
        <v>72</v>
      </c>
      <c r="I21" s="17"/>
      <c r="J21" s="6" t="s">
        <v>28</v>
      </c>
      <c r="K21" s="17"/>
      <c r="L21" s="9"/>
      <c r="M21" s="9"/>
      <c r="N21" s="9" t="s">
        <v>73</v>
      </c>
      <c r="O21" s="9" t="s">
        <v>29</v>
      </c>
      <c r="P21" s="9" t="s">
        <v>30</v>
      </c>
      <c r="Q21" s="17" t="s">
        <v>74</v>
      </c>
      <c r="R21" s="6" t="s">
        <v>217</v>
      </c>
      <c r="S21" s="17" t="s">
        <v>218</v>
      </c>
      <c r="T21" s="17"/>
      <c r="U21" s="17"/>
      <c r="V21" s="6" t="s">
        <v>75</v>
      </c>
      <c r="W21" s="6"/>
      <c r="X21" s="6"/>
      <c r="Y21" s="6"/>
      <c r="Z21" s="6"/>
      <c r="AA21" s="6"/>
      <c r="AB21" s="9"/>
      <c r="AC21" s="18"/>
      <c r="AD21" s="19">
        <f t="shared" si="0"/>
        <v>11</v>
      </c>
      <c r="AE21" s="20"/>
      <c r="AF21" s="6" t="s">
        <v>77</v>
      </c>
      <c r="AG21" s="60" t="s">
        <v>78</v>
      </c>
      <c r="AH21" s="60" t="s">
        <v>39</v>
      </c>
      <c r="AI21" s="97" t="s">
        <v>40</v>
      </c>
      <c r="AJ21" s="73" t="s">
        <v>41</v>
      </c>
      <c r="AK21" s="69" t="s">
        <v>42</v>
      </c>
      <c r="AL21" s="6"/>
      <c r="AM21" s="6"/>
      <c r="AN21" s="6"/>
      <c r="AO21" s="6"/>
      <c r="AP21" s="6"/>
      <c r="AQ21" s="6"/>
      <c r="AR21" s="6"/>
      <c r="AS21" s="18"/>
      <c r="AT21" s="18"/>
      <c r="AU21" s="18"/>
      <c r="AV21" s="19">
        <f t="shared" si="1"/>
        <v>6</v>
      </c>
      <c r="AW21" s="32"/>
      <c r="AX21" s="17"/>
      <c r="AY21" s="17"/>
      <c r="AZ21" s="17"/>
      <c r="BA21" s="6" t="s">
        <v>48</v>
      </c>
      <c r="BB21" s="6" t="s">
        <v>80</v>
      </c>
      <c r="BC21" s="6" t="s">
        <v>81</v>
      </c>
      <c r="BD21" s="9" t="s">
        <v>54</v>
      </c>
      <c r="BE21" s="17"/>
      <c r="BF21" s="17"/>
      <c r="BG21" s="17"/>
      <c r="BH21" s="6"/>
      <c r="BI21" s="9" t="s">
        <v>57</v>
      </c>
      <c r="BJ21" s="17"/>
      <c r="BK21" s="9" t="s">
        <v>56</v>
      </c>
      <c r="BL21" s="17"/>
      <c r="BM21" s="6"/>
      <c r="BN21" s="6"/>
      <c r="BO21" s="6"/>
      <c r="BP21" s="6"/>
      <c r="BQ21" s="6"/>
      <c r="BR21" s="6"/>
      <c r="BS21" s="6"/>
      <c r="BT21" s="6"/>
      <c r="BU21" s="6" t="s">
        <v>70</v>
      </c>
      <c r="BV21" s="18" t="s">
        <v>82</v>
      </c>
      <c r="BW21" s="18" t="s">
        <v>83</v>
      </c>
      <c r="BX21" s="6" t="s">
        <v>61</v>
      </c>
      <c r="BY21" s="6" t="s">
        <v>62</v>
      </c>
      <c r="BZ21" s="6" t="s">
        <v>84</v>
      </c>
      <c r="CA21" s="6" t="s">
        <v>85</v>
      </c>
      <c r="CB21" s="6"/>
      <c r="CC21" s="6" t="s">
        <v>86</v>
      </c>
      <c r="CD21" s="6" t="s">
        <v>220</v>
      </c>
      <c r="CE21" s="6"/>
      <c r="CF21" s="6"/>
      <c r="CG21" s="6"/>
      <c r="CH21" s="18"/>
      <c r="CI21" s="19">
        <f t="shared" si="2"/>
        <v>15</v>
      </c>
      <c r="CJ21" s="22">
        <f t="shared" si="5"/>
        <v>32</v>
      </c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80" t="s">
        <v>332</v>
      </c>
      <c r="CV21" s="11">
        <v>5</v>
      </c>
      <c r="CW21" s="11"/>
      <c r="CX21" s="11"/>
    </row>
    <row r="22" spans="1:102" ht="15.75" thickBot="1">
      <c r="A22" s="131" t="s">
        <v>93</v>
      </c>
      <c r="B22" s="132"/>
      <c r="C22" s="132"/>
      <c r="D22" s="132"/>
      <c r="E22" s="133"/>
      <c r="F22" s="6" t="s">
        <v>213</v>
      </c>
      <c r="G22" s="6" t="s">
        <v>211</v>
      </c>
      <c r="H22" s="6" t="s">
        <v>211</v>
      </c>
      <c r="I22" s="17" t="s">
        <v>213</v>
      </c>
      <c r="J22" s="6" t="s">
        <v>211</v>
      </c>
      <c r="K22" s="17" t="s">
        <v>212</v>
      </c>
      <c r="L22" s="9" t="s">
        <v>211</v>
      </c>
      <c r="M22" s="17" t="s">
        <v>212</v>
      </c>
      <c r="N22" s="17" t="s">
        <v>229</v>
      </c>
      <c r="O22" s="17" t="s">
        <v>213</v>
      </c>
      <c r="P22" s="6" t="s">
        <v>213</v>
      </c>
      <c r="Q22" s="17" t="s">
        <v>229</v>
      </c>
      <c r="R22" s="17"/>
      <c r="S22" s="17"/>
      <c r="T22" s="17"/>
      <c r="U22" s="17"/>
      <c r="V22" s="17"/>
      <c r="W22" s="6"/>
      <c r="X22" s="6"/>
      <c r="Y22" s="6"/>
      <c r="Z22" s="6"/>
      <c r="AA22" s="6"/>
      <c r="AB22" s="17"/>
      <c r="AC22" s="34"/>
      <c r="AD22" s="19"/>
      <c r="AE22" s="20" t="s">
        <v>212</v>
      </c>
      <c r="AF22" s="6" t="s">
        <v>213</v>
      </c>
      <c r="AG22" s="6" t="s">
        <v>215</v>
      </c>
      <c r="AH22" s="6" t="s">
        <v>215</v>
      </c>
      <c r="AI22" s="6" t="s">
        <v>215</v>
      </c>
      <c r="AJ22" s="6" t="s">
        <v>215</v>
      </c>
      <c r="AK22" s="6" t="s">
        <v>215</v>
      </c>
      <c r="AL22" s="6"/>
      <c r="AM22" s="6"/>
      <c r="AN22" s="6"/>
      <c r="AO22" s="6"/>
      <c r="AP22" s="6"/>
      <c r="AQ22" s="6"/>
      <c r="AR22" s="6"/>
      <c r="AS22" s="18"/>
      <c r="AT22" s="18"/>
      <c r="AU22" s="18"/>
      <c r="AV22" s="19"/>
      <c r="AW22" s="20" t="s">
        <v>211</v>
      </c>
      <c r="AX22" s="6" t="s">
        <v>212</v>
      </c>
      <c r="AY22" s="6" t="s">
        <v>212</v>
      </c>
      <c r="AZ22" s="17" t="s">
        <v>213</v>
      </c>
      <c r="BA22" s="17" t="s">
        <v>210</v>
      </c>
      <c r="BB22" s="17" t="s">
        <v>215</v>
      </c>
      <c r="BC22" s="17" t="s">
        <v>210</v>
      </c>
      <c r="BD22" s="17" t="s">
        <v>211</v>
      </c>
      <c r="BE22" s="17" t="s">
        <v>212</v>
      </c>
      <c r="BF22" s="17" t="s">
        <v>212</v>
      </c>
      <c r="BG22" s="17" t="s">
        <v>212</v>
      </c>
      <c r="BH22" s="6" t="s">
        <v>213</v>
      </c>
      <c r="BI22" s="9" t="s">
        <v>213</v>
      </c>
      <c r="BJ22" s="17"/>
      <c r="BK22" s="17"/>
      <c r="BL22" s="17"/>
      <c r="BM22" s="6"/>
      <c r="BN22" s="6"/>
      <c r="BO22" s="6"/>
      <c r="BP22" s="6"/>
      <c r="BQ22" s="6"/>
      <c r="BR22" s="6"/>
      <c r="BS22" s="6"/>
      <c r="BT22" s="9"/>
      <c r="BU22" s="6"/>
      <c r="BV22" s="18"/>
      <c r="BW22" s="18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18"/>
      <c r="CI22" s="19"/>
      <c r="CJ22" s="22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11"/>
      <c r="CW22" s="11"/>
      <c r="CX22" s="11"/>
    </row>
    <row r="23" spans="1:102" ht="45.75">
      <c r="A23" s="28">
        <f>A21+1</f>
        <v>19</v>
      </c>
      <c r="B23" s="125" t="s">
        <v>94</v>
      </c>
      <c r="C23" s="81" t="s">
        <v>230</v>
      </c>
      <c r="D23" s="30" t="str">
        <f>'Summary of applications'!D21</f>
        <v>Q0302</v>
      </c>
      <c r="E23" s="30">
        <f>'Summary of applications'!E21</f>
        <v>5</v>
      </c>
      <c r="F23" s="24"/>
      <c r="G23" s="6"/>
      <c r="H23" s="6" t="s">
        <v>64</v>
      </c>
      <c r="I23" s="25" t="s">
        <v>95</v>
      </c>
      <c r="J23" s="6" t="s">
        <v>110</v>
      </c>
      <c r="K23" s="6" t="s">
        <v>111</v>
      </c>
      <c r="L23" s="17" t="s">
        <v>96</v>
      </c>
      <c r="M23" s="6" t="s">
        <v>28</v>
      </c>
      <c r="N23" s="6" t="s">
        <v>112</v>
      </c>
      <c r="O23" s="9" t="s">
        <v>65</v>
      </c>
      <c r="P23" s="9" t="s">
        <v>66</v>
      </c>
      <c r="Q23" s="9"/>
      <c r="R23" s="9"/>
      <c r="S23" s="6" t="s">
        <v>97</v>
      </c>
      <c r="T23" s="9" t="s">
        <v>73</v>
      </c>
      <c r="U23" s="9" t="s">
        <v>29</v>
      </c>
      <c r="V23" s="9" t="s">
        <v>75</v>
      </c>
      <c r="W23" s="9"/>
      <c r="X23" s="9" t="s">
        <v>119</v>
      </c>
      <c r="Y23" s="9" t="s">
        <v>87</v>
      </c>
      <c r="Z23" s="6" t="s">
        <v>226</v>
      </c>
      <c r="AA23" s="9"/>
      <c r="AB23" s="34" t="s">
        <v>30</v>
      </c>
      <c r="AC23" s="34" t="s">
        <v>76</v>
      </c>
      <c r="AD23" s="19">
        <f t="shared" si="0"/>
        <v>18</v>
      </c>
      <c r="AE23" s="68" t="s">
        <v>98</v>
      </c>
      <c r="AF23" s="60" t="s">
        <v>88</v>
      </c>
      <c r="AG23" s="69" t="s">
        <v>42</v>
      </c>
      <c r="AH23" s="60" t="s">
        <v>39</v>
      </c>
      <c r="AI23" s="60" t="s">
        <v>99</v>
      </c>
      <c r="AJ23" s="60" t="s">
        <v>100</v>
      </c>
      <c r="AK23" s="6" t="s">
        <v>101</v>
      </c>
      <c r="AL23" s="73" t="s">
        <v>41</v>
      </c>
      <c r="AM23" s="70" t="s">
        <v>40</v>
      </c>
      <c r="AN23" s="60" t="s">
        <v>102</v>
      </c>
      <c r="AO23" s="61" t="s">
        <v>103</v>
      </c>
      <c r="AP23" s="60" t="s">
        <v>67</v>
      </c>
      <c r="AQ23" s="60" t="s">
        <v>77</v>
      </c>
      <c r="AR23" s="60" t="s">
        <v>113</v>
      </c>
      <c r="AS23" s="60" t="s">
        <v>219</v>
      </c>
      <c r="AT23" s="87" t="s">
        <v>338</v>
      </c>
      <c r="AU23" s="87" t="s">
        <v>69</v>
      </c>
      <c r="AV23" s="19">
        <f t="shared" si="1"/>
        <v>17</v>
      </c>
      <c r="AW23" s="20" t="s">
        <v>104</v>
      </c>
      <c r="AX23" s="6" t="s">
        <v>89</v>
      </c>
      <c r="AY23" s="6" t="s">
        <v>90</v>
      </c>
      <c r="AZ23" s="25" t="s">
        <v>105</v>
      </c>
      <c r="BA23" s="6" t="s">
        <v>106</v>
      </c>
      <c r="BB23" s="17"/>
      <c r="BC23" s="17"/>
      <c r="BD23" s="6" t="s">
        <v>107</v>
      </c>
      <c r="BE23" s="6" t="s">
        <v>48</v>
      </c>
      <c r="BF23" s="6"/>
      <c r="BG23" s="6"/>
      <c r="BH23" s="6"/>
      <c r="BI23" s="6"/>
      <c r="BJ23" s="9" t="s">
        <v>54</v>
      </c>
      <c r="BK23" s="25" t="s">
        <v>108</v>
      </c>
      <c r="BL23" s="25"/>
      <c r="BM23" s="25"/>
      <c r="BN23" s="25" t="s">
        <v>91</v>
      </c>
      <c r="BO23" s="9"/>
      <c r="BP23" s="9"/>
      <c r="BQ23" s="25"/>
      <c r="BR23" s="9" t="s">
        <v>56</v>
      </c>
      <c r="BS23" s="9" t="s">
        <v>57</v>
      </c>
      <c r="BT23" s="25"/>
      <c r="BU23" s="25"/>
      <c r="BV23" s="35"/>
      <c r="BW23" s="18" t="s">
        <v>83</v>
      </c>
      <c r="BX23" s="6" t="s">
        <v>61</v>
      </c>
      <c r="BY23" s="6" t="s">
        <v>62</v>
      </c>
      <c r="BZ23" s="6"/>
      <c r="CA23" s="6"/>
      <c r="CB23" s="6"/>
      <c r="CC23" s="6"/>
      <c r="CD23" s="6"/>
      <c r="CE23" s="6"/>
      <c r="CF23" s="6"/>
      <c r="CG23" s="6"/>
      <c r="CH23" s="18"/>
      <c r="CI23" s="19">
        <f t="shared" si="2"/>
        <v>15</v>
      </c>
      <c r="CJ23" s="22">
        <f t="shared" ref="CJ23:CJ38" si="7">CI23+AV23+AD23</f>
        <v>50</v>
      </c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11">
        <v>16</v>
      </c>
      <c r="CW23" s="11"/>
      <c r="CX23" s="11"/>
    </row>
    <row r="24" spans="1:102" ht="45.75">
      <c r="A24" s="4">
        <f>A23+1</f>
        <v>20</v>
      </c>
      <c r="B24" s="126"/>
      <c r="C24" s="81" t="s">
        <v>231</v>
      </c>
      <c r="D24" s="30" t="str">
        <f>'Summary of applications'!D22</f>
        <v>Q0103</v>
      </c>
      <c r="E24" s="30">
        <f>'Summary of applications'!E22</f>
        <v>5</v>
      </c>
      <c r="F24" s="24"/>
      <c r="G24" s="6" t="s">
        <v>72</v>
      </c>
      <c r="H24" s="6" t="s">
        <v>64</v>
      </c>
      <c r="I24" s="25" t="s">
        <v>95</v>
      </c>
      <c r="J24" s="6"/>
      <c r="K24" s="17"/>
      <c r="L24" s="17" t="s">
        <v>96</v>
      </c>
      <c r="M24" s="6" t="s">
        <v>28</v>
      </c>
      <c r="N24" s="17"/>
      <c r="O24" s="9"/>
      <c r="P24" s="9"/>
      <c r="Q24" s="9"/>
      <c r="R24" s="9"/>
      <c r="S24" s="6" t="s">
        <v>97</v>
      </c>
      <c r="T24" s="9" t="s">
        <v>73</v>
      </c>
      <c r="U24" s="9" t="s">
        <v>29</v>
      </c>
      <c r="V24" s="9" t="s">
        <v>75</v>
      </c>
      <c r="W24" s="9"/>
      <c r="X24" s="9"/>
      <c r="Y24" s="9" t="s">
        <v>87</v>
      </c>
      <c r="Z24" s="6" t="s">
        <v>226</v>
      </c>
      <c r="AA24" s="9"/>
      <c r="AB24" s="34" t="s">
        <v>30</v>
      </c>
      <c r="AC24" s="34"/>
      <c r="AD24" s="19">
        <f t="shared" si="0"/>
        <v>12</v>
      </c>
      <c r="AE24" s="68" t="s">
        <v>98</v>
      </c>
      <c r="AF24" s="6"/>
      <c r="AG24" s="69" t="s">
        <v>42</v>
      </c>
      <c r="AH24" s="60" t="s">
        <v>39</v>
      </c>
      <c r="AI24" s="60" t="s">
        <v>99</v>
      </c>
      <c r="AJ24" s="60" t="s">
        <v>100</v>
      </c>
      <c r="AK24" s="6" t="s">
        <v>101</v>
      </c>
      <c r="AL24" s="73" t="s">
        <v>41</v>
      </c>
      <c r="AM24" s="70" t="s">
        <v>40</v>
      </c>
      <c r="AN24" s="60" t="s">
        <v>102</v>
      </c>
      <c r="AO24" s="61" t="s">
        <v>103</v>
      </c>
      <c r="AP24" s="6"/>
      <c r="AQ24" s="60" t="s">
        <v>77</v>
      </c>
      <c r="AR24" s="6"/>
      <c r="AS24" s="18"/>
      <c r="AT24" s="87" t="s">
        <v>338</v>
      </c>
      <c r="AU24" s="18"/>
      <c r="AV24" s="19">
        <f t="shared" si="1"/>
        <v>12</v>
      </c>
      <c r="AW24" s="20" t="s">
        <v>104</v>
      </c>
      <c r="AX24" s="6" t="s">
        <v>89</v>
      </c>
      <c r="AY24" s="6" t="s">
        <v>90</v>
      </c>
      <c r="AZ24" s="25" t="s">
        <v>105</v>
      </c>
      <c r="BA24" s="6" t="s">
        <v>106</v>
      </c>
      <c r="BB24" s="17"/>
      <c r="BC24" s="17"/>
      <c r="BD24" s="6" t="s">
        <v>107</v>
      </c>
      <c r="BE24" s="6" t="s">
        <v>48</v>
      </c>
      <c r="BF24" s="6"/>
      <c r="BG24" s="6"/>
      <c r="BH24" s="6"/>
      <c r="BI24" s="6"/>
      <c r="BJ24" s="9" t="s">
        <v>54</v>
      </c>
      <c r="BK24" s="25" t="s">
        <v>108</v>
      </c>
      <c r="BL24" s="25"/>
      <c r="BM24" s="25"/>
      <c r="BN24" s="25"/>
      <c r="BO24" s="25"/>
      <c r="BP24" s="25"/>
      <c r="BQ24" s="25"/>
      <c r="BR24" s="9" t="s">
        <v>56</v>
      </c>
      <c r="BS24" s="9" t="s">
        <v>57</v>
      </c>
      <c r="BT24" s="25"/>
      <c r="BU24" s="25"/>
      <c r="BV24" s="35"/>
      <c r="BW24" s="18" t="s">
        <v>83</v>
      </c>
      <c r="BX24" s="6" t="s">
        <v>61</v>
      </c>
      <c r="BY24" s="6" t="s">
        <v>62</v>
      </c>
      <c r="BZ24" s="6"/>
      <c r="CA24" s="6"/>
      <c r="CB24" s="6"/>
      <c r="CC24" s="6"/>
      <c r="CD24" s="6"/>
      <c r="CE24" s="6"/>
      <c r="CF24" s="6"/>
      <c r="CG24" s="6"/>
      <c r="CH24" s="18"/>
      <c r="CI24" s="19">
        <f t="shared" si="2"/>
        <v>14</v>
      </c>
      <c r="CJ24" s="22">
        <f t="shared" si="7"/>
        <v>38</v>
      </c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11">
        <v>11</v>
      </c>
      <c r="CW24" s="11"/>
      <c r="CX24" s="11"/>
    </row>
    <row r="25" spans="1:102" ht="45.75">
      <c r="A25" s="4">
        <f t="shared" ref="A25:A38" si="8">A24+1</f>
        <v>21</v>
      </c>
      <c r="B25" s="126"/>
      <c r="C25" s="81" t="s">
        <v>232</v>
      </c>
      <c r="D25" s="30" t="str">
        <f>'Summary of applications'!D23</f>
        <v>Q0306</v>
      </c>
      <c r="E25" s="30">
        <f>'Summary of applications'!E23</f>
        <v>6</v>
      </c>
      <c r="F25" s="24"/>
      <c r="G25" s="6" t="s">
        <v>72</v>
      </c>
      <c r="H25" s="6" t="s">
        <v>64</v>
      </c>
      <c r="I25" s="25" t="s">
        <v>95</v>
      </c>
      <c r="J25" s="6"/>
      <c r="K25" s="6" t="s">
        <v>111</v>
      </c>
      <c r="L25" s="17" t="s">
        <v>96</v>
      </c>
      <c r="M25" s="17"/>
      <c r="N25" s="17"/>
      <c r="O25" s="9"/>
      <c r="P25" s="9"/>
      <c r="Q25" s="9"/>
      <c r="R25" s="9"/>
      <c r="S25" s="6" t="s">
        <v>97</v>
      </c>
      <c r="T25" s="9" t="s">
        <v>73</v>
      </c>
      <c r="U25" s="9" t="s">
        <v>29</v>
      </c>
      <c r="V25" s="9" t="s">
        <v>75</v>
      </c>
      <c r="W25" s="9"/>
      <c r="X25" s="9"/>
      <c r="Y25" s="9" t="s">
        <v>87</v>
      </c>
      <c r="Z25" s="6" t="s">
        <v>226</v>
      </c>
      <c r="AA25" s="9"/>
      <c r="AB25" s="34" t="s">
        <v>30</v>
      </c>
      <c r="AC25" s="34" t="s">
        <v>76</v>
      </c>
      <c r="AD25" s="19">
        <f t="shared" si="0"/>
        <v>13</v>
      </c>
      <c r="AE25" s="68" t="s">
        <v>98</v>
      </c>
      <c r="AF25" s="60" t="s">
        <v>88</v>
      </c>
      <c r="AG25" s="69" t="s">
        <v>42</v>
      </c>
      <c r="AH25" s="60" t="s">
        <v>39</v>
      </c>
      <c r="AI25" s="60" t="s">
        <v>99</v>
      </c>
      <c r="AJ25" s="60" t="s">
        <v>100</v>
      </c>
      <c r="AK25" s="6" t="s">
        <v>101</v>
      </c>
      <c r="AL25" s="73" t="s">
        <v>41</v>
      </c>
      <c r="AM25" s="70" t="s">
        <v>40</v>
      </c>
      <c r="AN25" s="60" t="s">
        <v>102</v>
      </c>
      <c r="AO25" s="61" t="s">
        <v>103</v>
      </c>
      <c r="AP25" s="6"/>
      <c r="AQ25" s="60" t="s">
        <v>77</v>
      </c>
      <c r="AR25" s="6"/>
      <c r="AS25" s="18"/>
      <c r="AT25" s="87" t="s">
        <v>338</v>
      </c>
      <c r="AU25" s="18"/>
      <c r="AV25" s="19">
        <f t="shared" si="1"/>
        <v>13</v>
      </c>
      <c r="AW25" s="20" t="s">
        <v>104</v>
      </c>
      <c r="AX25" s="6" t="s">
        <v>89</v>
      </c>
      <c r="AY25" s="6" t="s">
        <v>90</v>
      </c>
      <c r="AZ25" s="25" t="s">
        <v>105</v>
      </c>
      <c r="BA25" s="17"/>
      <c r="BB25" s="17"/>
      <c r="BC25" s="17"/>
      <c r="BD25" s="6" t="s">
        <v>107</v>
      </c>
      <c r="BE25" s="6" t="s">
        <v>48</v>
      </c>
      <c r="BF25" s="6"/>
      <c r="BG25" s="6"/>
      <c r="BH25" s="6" t="s">
        <v>63</v>
      </c>
      <c r="BI25" s="6"/>
      <c r="BJ25" s="9" t="s">
        <v>54</v>
      </c>
      <c r="BK25" s="25" t="s">
        <v>108</v>
      </c>
      <c r="BL25" s="25"/>
      <c r="BM25" s="25"/>
      <c r="BN25" s="25" t="s">
        <v>91</v>
      </c>
      <c r="BO25" s="25"/>
      <c r="BP25" s="25"/>
      <c r="BQ25" s="25"/>
      <c r="BR25" s="9" t="s">
        <v>56</v>
      </c>
      <c r="BS25" s="9" t="s">
        <v>57</v>
      </c>
      <c r="BT25" s="25"/>
      <c r="BU25" s="25" t="s">
        <v>70</v>
      </c>
      <c r="BV25" s="35"/>
      <c r="BW25" s="18" t="s">
        <v>83</v>
      </c>
      <c r="BX25" s="6" t="s">
        <v>61</v>
      </c>
      <c r="BY25" s="6" t="s">
        <v>62</v>
      </c>
      <c r="BZ25" s="6"/>
      <c r="CA25" s="6"/>
      <c r="CB25" s="6" t="s">
        <v>92</v>
      </c>
      <c r="CC25" s="6"/>
      <c r="CD25" s="6"/>
      <c r="CE25" s="6"/>
      <c r="CF25" s="6"/>
      <c r="CG25" s="6"/>
      <c r="CH25" s="18"/>
      <c r="CI25" s="19">
        <f t="shared" si="2"/>
        <v>17</v>
      </c>
      <c r="CJ25" s="22">
        <f t="shared" si="7"/>
        <v>43</v>
      </c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11">
        <v>12</v>
      </c>
      <c r="CW25" s="11"/>
      <c r="CX25" s="11"/>
    </row>
    <row r="26" spans="1:102" ht="45.75">
      <c r="A26" s="4">
        <f t="shared" si="8"/>
        <v>22</v>
      </c>
      <c r="B26" s="126"/>
      <c r="C26" s="81" t="s">
        <v>233</v>
      </c>
      <c r="D26" s="30" t="str">
        <f>'Summary of applications'!D24</f>
        <v>Q0405</v>
      </c>
      <c r="E26" s="30">
        <f>'Summary of applications'!E24</f>
        <v>5</v>
      </c>
      <c r="F26" s="24"/>
      <c r="G26" s="6" t="s">
        <v>72</v>
      </c>
      <c r="H26" s="6" t="s">
        <v>64</v>
      </c>
      <c r="I26" s="25" t="s">
        <v>95</v>
      </c>
      <c r="J26" s="6"/>
      <c r="K26" s="6" t="s">
        <v>111</v>
      </c>
      <c r="L26" s="17" t="s">
        <v>96</v>
      </c>
      <c r="M26" s="17"/>
      <c r="N26" s="6" t="s">
        <v>112</v>
      </c>
      <c r="O26" s="9" t="s">
        <v>65</v>
      </c>
      <c r="P26" s="9" t="s">
        <v>66</v>
      </c>
      <c r="Q26" s="9"/>
      <c r="R26" s="9"/>
      <c r="S26" s="6" t="s">
        <v>97</v>
      </c>
      <c r="T26" s="9" t="s">
        <v>73</v>
      </c>
      <c r="U26" s="9" t="s">
        <v>29</v>
      </c>
      <c r="V26" s="9" t="s">
        <v>75</v>
      </c>
      <c r="W26" s="9"/>
      <c r="X26" s="9"/>
      <c r="Y26" s="9" t="s">
        <v>87</v>
      </c>
      <c r="Z26" s="6" t="s">
        <v>226</v>
      </c>
      <c r="AA26" s="9"/>
      <c r="AB26" s="34" t="s">
        <v>30</v>
      </c>
      <c r="AC26" s="34" t="s">
        <v>76</v>
      </c>
      <c r="AD26" s="19">
        <f t="shared" si="0"/>
        <v>16</v>
      </c>
      <c r="AE26" s="68" t="s">
        <v>98</v>
      </c>
      <c r="AF26" s="60" t="s">
        <v>88</v>
      </c>
      <c r="AG26" s="69" t="s">
        <v>42</v>
      </c>
      <c r="AH26" s="60" t="s">
        <v>39</v>
      </c>
      <c r="AI26" s="60" t="s">
        <v>99</v>
      </c>
      <c r="AJ26" s="60" t="s">
        <v>100</v>
      </c>
      <c r="AK26" s="6" t="s">
        <v>101</v>
      </c>
      <c r="AL26" s="73" t="s">
        <v>41</v>
      </c>
      <c r="AM26" s="70" t="s">
        <v>40</v>
      </c>
      <c r="AN26" s="60" t="s">
        <v>102</v>
      </c>
      <c r="AO26" s="61" t="s">
        <v>103</v>
      </c>
      <c r="AP26" s="60" t="s">
        <v>67</v>
      </c>
      <c r="AQ26" s="60" t="s">
        <v>77</v>
      </c>
      <c r="AR26" s="60" t="s">
        <v>113</v>
      </c>
      <c r="AS26" s="60" t="s">
        <v>219</v>
      </c>
      <c r="AT26" s="87" t="s">
        <v>338</v>
      </c>
      <c r="AU26" s="87" t="s">
        <v>69</v>
      </c>
      <c r="AV26" s="19">
        <f t="shared" si="1"/>
        <v>17</v>
      </c>
      <c r="AW26" s="20" t="s">
        <v>104</v>
      </c>
      <c r="AX26" s="6"/>
      <c r="AY26" s="6"/>
      <c r="AZ26" s="25" t="s">
        <v>105</v>
      </c>
      <c r="BA26" s="6" t="s">
        <v>106</v>
      </c>
      <c r="BB26" s="6" t="s">
        <v>234</v>
      </c>
      <c r="BC26" s="17"/>
      <c r="BD26" s="6" t="s">
        <v>107</v>
      </c>
      <c r="BE26" s="6" t="s">
        <v>48</v>
      </c>
      <c r="BF26" s="6"/>
      <c r="BG26" s="6"/>
      <c r="BH26" s="6" t="s">
        <v>63</v>
      </c>
      <c r="BI26" s="6"/>
      <c r="BJ26" s="9" t="s">
        <v>54</v>
      </c>
      <c r="BK26" s="25" t="s">
        <v>108</v>
      </c>
      <c r="BL26" s="25" t="s">
        <v>114</v>
      </c>
      <c r="BM26" s="25" t="s">
        <v>115</v>
      </c>
      <c r="BN26" s="25" t="s">
        <v>91</v>
      </c>
      <c r="BO26" s="25"/>
      <c r="BP26" s="25"/>
      <c r="BQ26" s="25" t="s">
        <v>134</v>
      </c>
      <c r="BR26" s="9" t="s">
        <v>56</v>
      </c>
      <c r="BS26" s="9" t="s">
        <v>57</v>
      </c>
      <c r="BT26" s="25"/>
      <c r="BU26" s="25"/>
      <c r="BV26" s="35"/>
      <c r="BW26" s="18" t="s">
        <v>83</v>
      </c>
      <c r="BX26" s="6" t="s">
        <v>61</v>
      </c>
      <c r="BY26" s="6" t="s">
        <v>62</v>
      </c>
      <c r="BZ26" s="6"/>
      <c r="CA26" s="6"/>
      <c r="CB26" s="6" t="s">
        <v>92</v>
      </c>
      <c r="CC26" s="6"/>
      <c r="CD26" s="6"/>
      <c r="CE26" s="6"/>
      <c r="CF26" s="6"/>
      <c r="CG26" s="6"/>
      <c r="CH26" s="18"/>
      <c r="CI26" s="19">
        <f t="shared" si="2"/>
        <v>19</v>
      </c>
      <c r="CJ26" s="22">
        <f t="shared" si="7"/>
        <v>52</v>
      </c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11">
        <v>16</v>
      </c>
      <c r="CW26" s="11"/>
      <c r="CX26" s="11"/>
    </row>
    <row r="27" spans="1:102" ht="45.75">
      <c r="A27" s="4">
        <f t="shared" si="8"/>
        <v>23</v>
      </c>
      <c r="B27" s="126"/>
      <c r="C27" s="81" t="s">
        <v>235</v>
      </c>
      <c r="D27" s="30" t="str">
        <f>'Summary of applications'!D25</f>
        <v>Q0106</v>
      </c>
      <c r="E27" s="30">
        <f>'Summary of applications'!E25</f>
        <v>7</v>
      </c>
      <c r="F27" s="24"/>
      <c r="G27" s="6" t="s">
        <v>72</v>
      </c>
      <c r="H27" s="6" t="s">
        <v>64</v>
      </c>
      <c r="I27" s="25" t="s">
        <v>95</v>
      </c>
      <c r="J27" s="6"/>
      <c r="K27" s="17"/>
      <c r="L27" s="17"/>
      <c r="M27" s="17"/>
      <c r="N27" s="17"/>
      <c r="O27" s="9"/>
      <c r="P27" s="9"/>
      <c r="Q27" s="9"/>
      <c r="R27" s="9"/>
      <c r="S27" s="6" t="s">
        <v>97</v>
      </c>
      <c r="T27" s="9" t="s">
        <v>73</v>
      </c>
      <c r="U27" s="9" t="s">
        <v>29</v>
      </c>
      <c r="V27" s="9" t="s">
        <v>75</v>
      </c>
      <c r="W27" s="9"/>
      <c r="X27" s="9"/>
      <c r="Y27" s="9" t="s">
        <v>87</v>
      </c>
      <c r="Z27" s="6" t="s">
        <v>226</v>
      </c>
      <c r="AA27" s="9"/>
      <c r="AB27" s="34" t="s">
        <v>30</v>
      </c>
      <c r="AC27" s="34" t="s">
        <v>76</v>
      </c>
      <c r="AD27" s="19">
        <f t="shared" si="0"/>
        <v>11</v>
      </c>
      <c r="AE27" s="68" t="s">
        <v>98</v>
      </c>
      <c r="AF27" s="60" t="s">
        <v>88</v>
      </c>
      <c r="AG27" s="69" t="s">
        <v>42</v>
      </c>
      <c r="AH27" s="60" t="s">
        <v>39</v>
      </c>
      <c r="AI27" s="60" t="s">
        <v>99</v>
      </c>
      <c r="AJ27" s="60" t="s">
        <v>100</v>
      </c>
      <c r="AK27" s="6" t="s">
        <v>101</v>
      </c>
      <c r="AL27" s="73" t="s">
        <v>41</v>
      </c>
      <c r="AM27" s="70" t="s">
        <v>40</v>
      </c>
      <c r="AN27" s="60" t="s">
        <v>102</v>
      </c>
      <c r="AO27" s="61" t="s">
        <v>103</v>
      </c>
      <c r="AP27" s="6"/>
      <c r="AQ27" s="60" t="s">
        <v>77</v>
      </c>
      <c r="AR27" s="6"/>
      <c r="AS27" s="18"/>
      <c r="AT27" s="87" t="s">
        <v>338</v>
      </c>
      <c r="AU27" s="18"/>
      <c r="AV27" s="19">
        <f t="shared" si="1"/>
        <v>13</v>
      </c>
      <c r="AW27" s="20" t="s">
        <v>104</v>
      </c>
      <c r="AX27" s="6"/>
      <c r="AY27" s="6"/>
      <c r="AZ27" s="25" t="s">
        <v>105</v>
      </c>
      <c r="BA27" s="6" t="s">
        <v>106</v>
      </c>
      <c r="BB27" s="17"/>
      <c r="BC27" s="17"/>
      <c r="BD27" s="6" t="s">
        <v>107</v>
      </c>
      <c r="BE27" s="6" t="s">
        <v>48</v>
      </c>
      <c r="BF27" s="6"/>
      <c r="BG27" s="6"/>
      <c r="BH27" s="6" t="s">
        <v>63</v>
      </c>
      <c r="BI27" s="6"/>
      <c r="BJ27" s="9" t="s">
        <v>54</v>
      </c>
      <c r="BK27" s="25" t="s">
        <v>108</v>
      </c>
      <c r="BL27" s="25"/>
      <c r="BM27" s="25" t="s">
        <v>115</v>
      </c>
      <c r="BN27" s="25"/>
      <c r="BO27" s="25" t="s">
        <v>116</v>
      </c>
      <c r="BP27" s="25"/>
      <c r="BQ27" s="25" t="s">
        <v>134</v>
      </c>
      <c r="BR27" s="9" t="s">
        <v>56</v>
      </c>
      <c r="BS27" s="9" t="s">
        <v>57</v>
      </c>
      <c r="BT27" s="25" t="s">
        <v>109</v>
      </c>
      <c r="BU27" s="25" t="s">
        <v>70</v>
      </c>
      <c r="BV27" s="35" t="s">
        <v>236</v>
      </c>
      <c r="BW27" s="18" t="s">
        <v>83</v>
      </c>
      <c r="BX27" s="6" t="s">
        <v>61</v>
      </c>
      <c r="BY27" s="6" t="s">
        <v>62</v>
      </c>
      <c r="BZ27" s="6"/>
      <c r="CA27" s="6"/>
      <c r="CB27" s="6"/>
      <c r="CC27" s="6"/>
      <c r="CD27" s="6"/>
      <c r="CE27" s="6"/>
      <c r="CF27" s="6"/>
      <c r="CG27" s="6"/>
      <c r="CH27" s="18"/>
      <c r="CI27" s="19">
        <f t="shared" si="2"/>
        <v>19</v>
      </c>
      <c r="CJ27" s="22">
        <f t="shared" si="7"/>
        <v>43</v>
      </c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11">
        <v>12</v>
      </c>
      <c r="CW27" s="11"/>
      <c r="CX27" s="11"/>
    </row>
    <row r="28" spans="1:102" ht="45.75">
      <c r="A28" s="4">
        <f t="shared" si="8"/>
        <v>24</v>
      </c>
      <c r="B28" s="126"/>
      <c r="C28" s="81" t="s">
        <v>237</v>
      </c>
      <c r="D28" s="30" t="str">
        <f>'Summary of applications'!D26</f>
        <v>Q0307</v>
      </c>
      <c r="E28" s="30">
        <f>'Summary of applications'!E26</f>
        <v>3</v>
      </c>
      <c r="F28" s="24"/>
      <c r="G28" s="6" t="s">
        <v>72</v>
      </c>
      <c r="H28" s="6" t="s">
        <v>64</v>
      </c>
      <c r="I28" s="25" t="s">
        <v>95</v>
      </c>
      <c r="J28" s="6" t="s">
        <v>110</v>
      </c>
      <c r="K28" s="6" t="s">
        <v>111</v>
      </c>
      <c r="L28" s="17" t="s">
        <v>96</v>
      </c>
      <c r="M28" s="17"/>
      <c r="N28" s="6" t="s">
        <v>112</v>
      </c>
      <c r="O28" s="9" t="s">
        <v>65</v>
      </c>
      <c r="P28" s="9" t="s">
        <v>66</v>
      </c>
      <c r="Q28" s="9"/>
      <c r="R28" s="9"/>
      <c r="S28" s="6" t="s">
        <v>97</v>
      </c>
      <c r="T28" s="9" t="s">
        <v>73</v>
      </c>
      <c r="U28" s="9" t="s">
        <v>29</v>
      </c>
      <c r="V28" s="9" t="s">
        <v>75</v>
      </c>
      <c r="W28" s="9"/>
      <c r="X28" s="9"/>
      <c r="Y28" s="9" t="s">
        <v>87</v>
      </c>
      <c r="Z28" s="6"/>
      <c r="AA28" s="9"/>
      <c r="AB28" s="34" t="s">
        <v>30</v>
      </c>
      <c r="AC28" s="34"/>
      <c r="AD28" s="19">
        <f t="shared" si="0"/>
        <v>15</v>
      </c>
      <c r="AE28" s="68" t="s">
        <v>98</v>
      </c>
      <c r="AF28" s="60" t="s">
        <v>88</v>
      </c>
      <c r="AG28" s="69" t="s">
        <v>42</v>
      </c>
      <c r="AH28" s="60" t="s">
        <v>39</v>
      </c>
      <c r="AI28" s="60" t="s">
        <v>99</v>
      </c>
      <c r="AJ28" s="60" t="s">
        <v>100</v>
      </c>
      <c r="AK28" s="6" t="s">
        <v>101</v>
      </c>
      <c r="AL28" s="73" t="s">
        <v>41</v>
      </c>
      <c r="AM28" s="70" t="s">
        <v>40</v>
      </c>
      <c r="AN28" s="60" t="s">
        <v>102</v>
      </c>
      <c r="AO28" s="61" t="s">
        <v>103</v>
      </c>
      <c r="AP28" s="60" t="s">
        <v>67</v>
      </c>
      <c r="AQ28" s="60" t="s">
        <v>77</v>
      </c>
      <c r="AR28" s="6"/>
      <c r="AS28" s="18"/>
      <c r="AT28" s="87" t="s">
        <v>338</v>
      </c>
      <c r="AU28" s="87" t="s">
        <v>69</v>
      </c>
      <c r="AV28" s="19">
        <f t="shared" si="1"/>
        <v>15</v>
      </c>
      <c r="AW28" s="20" t="s">
        <v>104</v>
      </c>
      <c r="AX28" s="6" t="s">
        <v>89</v>
      </c>
      <c r="AY28" s="6" t="s">
        <v>90</v>
      </c>
      <c r="AZ28" s="25" t="s">
        <v>105</v>
      </c>
      <c r="BA28" s="6" t="s">
        <v>106</v>
      </c>
      <c r="BB28" s="17"/>
      <c r="BC28" s="17"/>
      <c r="BD28" s="6" t="s">
        <v>107</v>
      </c>
      <c r="BE28" s="6" t="s">
        <v>48</v>
      </c>
      <c r="BF28" s="6"/>
      <c r="BG28" s="6"/>
      <c r="BH28" s="6"/>
      <c r="BI28" s="6" t="s">
        <v>138</v>
      </c>
      <c r="BJ28" s="9" t="s">
        <v>54</v>
      </c>
      <c r="BK28" s="25" t="s">
        <v>108</v>
      </c>
      <c r="BL28" s="25"/>
      <c r="BM28" s="25"/>
      <c r="BN28" s="25" t="s">
        <v>91</v>
      </c>
      <c r="BO28" s="25"/>
      <c r="BP28" s="25"/>
      <c r="BQ28" s="25"/>
      <c r="BR28" s="9" t="s">
        <v>56</v>
      </c>
      <c r="BS28" s="9" t="s">
        <v>57</v>
      </c>
      <c r="BT28" s="25"/>
      <c r="BU28" s="25"/>
      <c r="BV28" s="35" t="s">
        <v>236</v>
      </c>
      <c r="BW28" s="18" t="s">
        <v>83</v>
      </c>
      <c r="BX28" s="6" t="s">
        <v>61</v>
      </c>
      <c r="BY28" s="6" t="s">
        <v>62</v>
      </c>
      <c r="BZ28" s="6"/>
      <c r="CA28" s="6"/>
      <c r="CB28" s="6" t="s">
        <v>92</v>
      </c>
      <c r="CC28" s="6"/>
      <c r="CD28" s="6"/>
      <c r="CE28" s="6"/>
      <c r="CF28" s="6"/>
      <c r="CG28" s="6"/>
      <c r="CH28" s="18"/>
      <c r="CI28" s="19">
        <f t="shared" si="2"/>
        <v>18</v>
      </c>
      <c r="CJ28" s="22">
        <f t="shared" si="7"/>
        <v>48</v>
      </c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11">
        <v>14</v>
      </c>
      <c r="CW28" s="11"/>
      <c r="CX28" s="11"/>
    </row>
    <row r="29" spans="1:102" ht="45.75">
      <c r="A29" s="4">
        <f t="shared" si="8"/>
        <v>25</v>
      </c>
      <c r="B29" s="126"/>
      <c r="C29" s="81" t="s">
        <v>238</v>
      </c>
      <c r="D29" s="30" t="str">
        <f>'Summary of applications'!D27</f>
        <v>Q0109</v>
      </c>
      <c r="E29" s="30">
        <f>'Summary of applications'!E27</f>
        <v>5</v>
      </c>
      <c r="F29" s="24"/>
      <c r="G29" s="6" t="s">
        <v>72</v>
      </c>
      <c r="H29" s="6" t="s">
        <v>64</v>
      </c>
      <c r="I29" s="25" t="s">
        <v>95</v>
      </c>
      <c r="J29" s="6"/>
      <c r="K29" s="17"/>
      <c r="L29" s="17"/>
      <c r="M29" s="17"/>
      <c r="N29" s="17"/>
      <c r="O29" s="9"/>
      <c r="P29" s="9"/>
      <c r="Q29" s="9"/>
      <c r="R29" s="9"/>
      <c r="S29" s="6" t="s">
        <v>97</v>
      </c>
      <c r="T29" s="9" t="s">
        <v>73</v>
      </c>
      <c r="U29" s="9" t="s">
        <v>29</v>
      </c>
      <c r="V29" s="9" t="s">
        <v>75</v>
      </c>
      <c r="W29" s="9"/>
      <c r="X29" s="9"/>
      <c r="Y29" s="9" t="s">
        <v>87</v>
      </c>
      <c r="Z29" s="6" t="s">
        <v>226</v>
      </c>
      <c r="AA29" s="9"/>
      <c r="AB29" s="34" t="s">
        <v>30</v>
      </c>
      <c r="AC29" s="34" t="s">
        <v>76</v>
      </c>
      <c r="AD29" s="19">
        <f t="shared" si="0"/>
        <v>11</v>
      </c>
      <c r="AE29" s="68" t="s">
        <v>98</v>
      </c>
      <c r="AF29" s="60" t="s">
        <v>88</v>
      </c>
      <c r="AG29" s="69" t="s">
        <v>42</v>
      </c>
      <c r="AH29" s="60" t="s">
        <v>39</v>
      </c>
      <c r="AI29" s="60" t="s">
        <v>99</v>
      </c>
      <c r="AJ29" s="60" t="s">
        <v>100</v>
      </c>
      <c r="AK29" s="6" t="s">
        <v>101</v>
      </c>
      <c r="AL29" s="73" t="s">
        <v>41</v>
      </c>
      <c r="AM29" s="70" t="s">
        <v>40</v>
      </c>
      <c r="AN29" s="60" t="s">
        <v>102</v>
      </c>
      <c r="AO29" s="61" t="s">
        <v>103</v>
      </c>
      <c r="AP29" s="6"/>
      <c r="AQ29" s="60" t="s">
        <v>77</v>
      </c>
      <c r="AR29" s="6"/>
      <c r="AS29" s="18"/>
      <c r="AT29" s="87" t="s">
        <v>338</v>
      </c>
      <c r="AU29" s="18"/>
      <c r="AV29" s="19">
        <f t="shared" si="1"/>
        <v>13</v>
      </c>
      <c r="AW29" s="20" t="s">
        <v>104</v>
      </c>
      <c r="AX29" s="6" t="s">
        <v>89</v>
      </c>
      <c r="AY29" s="6" t="s">
        <v>90</v>
      </c>
      <c r="AZ29" s="25" t="s">
        <v>105</v>
      </c>
      <c r="BA29" s="6" t="s">
        <v>106</v>
      </c>
      <c r="BB29" s="17"/>
      <c r="BC29" s="6" t="s">
        <v>79</v>
      </c>
      <c r="BD29" s="6" t="s">
        <v>107</v>
      </c>
      <c r="BE29" s="6" t="s">
        <v>48</v>
      </c>
      <c r="BF29" s="6"/>
      <c r="BG29" s="6"/>
      <c r="BH29" s="6" t="s">
        <v>63</v>
      </c>
      <c r="BI29" s="6" t="s">
        <v>80</v>
      </c>
      <c r="BJ29" s="9" t="s">
        <v>54</v>
      </c>
      <c r="BK29" s="25" t="s">
        <v>108</v>
      </c>
      <c r="BL29" s="25"/>
      <c r="BM29" s="25"/>
      <c r="BN29" s="25" t="s">
        <v>91</v>
      </c>
      <c r="BO29" s="25"/>
      <c r="BP29" s="25"/>
      <c r="BQ29" s="25"/>
      <c r="BR29" s="9" t="s">
        <v>56</v>
      </c>
      <c r="BS29" s="9" t="s">
        <v>57</v>
      </c>
      <c r="BT29" s="25"/>
      <c r="BU29" s="25" t="s">
        <v>70</v>
      </c>
      <c r="BV29" s="35"/>
      <c r="BW29" s="18" t="s">
        <v>83</v>
      </c>
      <c r="BX29" s="6" t="s">
        <v>61</v>
      </c>
      <c r="BY29" s="6" t="s">
        <v>62</v>
      </c>
      <c r="BZ29" s="6"/>
      <c r="CA29" s="6"/>
      <c r="CB29" s="6" t="s">
        <v>92</v>
      </c>
      <c r="CC29" s="6"/>
      <c r="CD29" s="6"/>
      <c r="CE29" s="6"/>
      <c r="CF29" s="6"/>
      <c r="CG29" s="6"/>
      <c r="CH29" s="18"/>
      <c r="CI29" s="19">
        <f t="shared" si="2"/>
        <v>20</v>
      </c>
      <c r="CJ29" s="22">
        <f t="shared" si="7"/>
        <v>44</v>
      </c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11">
        <v>12</v>
      </c>
      <c r="CW29" s="11"/>
      <c r="CX29" s="11"/>
    </row>
    <row r="30" spans="1:102" ht="45.75">
      <c r="A30" s="4">
        <f t="shared" si="8"/>
        <v>26</v>
      </c>
      <c r="B30" s="126"/>
      <c r="C30" s="81" t="s">
        <v>239</v>
      </c>
      <c r="D30" s="30" t="str">
        <f>'Summary of applications'!D28</f>
        <v>Q0501</v>
      </c>
      <c r="E30" s="30">
        <f>'Summary of applications'!E28</f>
        <v>5</v>
      </c>
      <c r="F30" s="24"/>
      <c r="G30" s="6" t="s">
        <v>72</v>
      </c>
      <c r="H30" s="6" t="s">
        <v>64</v>
      </c>
      <c r="I30" s="25" t="s">
        <v>95</v>
      </c>
      <c r="J30" s="6"/>
      <c r="K30" s="17"/>
      <c r="L30" s="17"/>
      <c r="M30" s="17"/>
      <c r="N30" s="17"/>
      <c r="O30" s="9"/>
      <c r="P30" s="9"/>
      <c r="Q30" s="9"/>
      <c r="R30" s="9"/>
      <c r="S30" s="6" t="s">
        <v>97</v>
      </c>
      <c r="T30" s="9" t="s">
        <v>73</v>
      </c>
      <c r="U30" s="9" t="s">
        <v>29</v>
      </c>
      <c r="V30" s="9" t="s">
        <v>75</v>
      </c>
      <c r="W30" s="9"/>
      <c r="X30" s="9"/>
      <c r="Y30" s="9"/>
      <c r="Z30" s="6"/>
      <c r="AA30" s="9"/>
      <c r="AB30" s="34" t="s">
        <v>30</v>
      </c>
      <c r="AC30" s="34" t="s">
        <v>76</v>
      </c>
      <c r="AD30" s="19">
        <f t="shared" si="0"/>
        <v>9</v>
      </c>
      <c r="AE30" s="20"/>
      <c r="AF30" s="6"/>
      <c r="AG30" s="69" t="s">
        <v>42</v>
      </c>
      <c r="AH30" s="60" t="s">
        <v>39</v>
      </c>
      <c r="AI30" s="60" t="s">
        <v>99</v>
      </c>
      <c r="AJ30" s="60" t="s">
        <v>100</v>
      </c>
      <c r="AK30" s="6" t="s">
        <v>101</v>
      </c>
      <c r="AL30" s="73" t="s">
        <v>41</v>
      </c>
      <c r="AM30" s="70" t="s">
        <v>40</v>
      </c>
      <c r="AN30" s="60" t="s">
        <v>102</v>
      </c>
      <c r="AO30" s="61" t="s">
        <v>103</v>
      </c>
      <c r="AP30" s="6"/>
      <c r="AQ30" s="60" t="s">
        <v>77</v>
      </c>
      <c r="AR30" s="6"/>
      <c r="AS30" s="18"/>
      <c r="AT30" s="87" t="s">
        <v>338</v>
      </c>
      <c r="AU30" s="18"/>
      <c r="AV30" s="19">
        <f t="shared" si="1"/>
        <v>11</v>
      </c>
      <c r="AW30" s="20" t="s">
        <v>104</v>
      </c>
      <c r="AX30" s="6"/>
      <c r="AY30" s="6"/>
      <c r="AZ30" s="25" t="s">
        <v>105</v>
      </c>
      <c r="BA30" s="6" t="s">
        <v>106</v>
      </c>
      <c r="BB30" s="17"/>
      <c r="BC30" s="17"/>
      <c r="BD30" s="6" t="s">
        <v>107</v>
      </c>
      <c r="BE30" s="6" t="s">
        <v>48</v>
      </c>
      <c r="BF30" s="6"/>
      <c r="BG30" s="6"/>
      <c r="BH30" s="6" t="s">
        <v>63</v>
      </c>
      <c r="BI30" s="6"/>
      <c r="BJ30" s="9" t="s">
        <v>54</v>
      </c>
      <c r="BK30" s="25" t="s">
        <v>108</v>
      </c>
      <c r="BL30" s="25"/>
      <c r="BM30" s="25"/>
      <c r="BN30" s="25"/>
      <c r="BO30" s="25"/>
      <c r="BP30" s="25"/>
      <c r="BQ30" s="25"/>
      <c r="BR30" s="9" t="s">
        <v>56</v>
      </c>
      <c r="BS30" s="9" t="s">
        <v>57</v>
      </c>
      <c r="BT30" s="25"/>
      <c r="BU30" s="25" t="s">
        <v>70</v>
      </c>
      <c r="BV30" s="35"/>
      <c r="BW30" s="18" t="s">
        <v>83</v>
      </c>
      <c r="BX30" s="6" t="s">
        <v>61</v>
      </c>
      <c r="BY30" s="6" t="s">
        <v>62</v>
      </c>
      <c r="BZ30" s="6"/>
      <c r="CA30" s="6"/>
      <c r="CB30" s="6"/>
      <c r="CC30" s="6"/>
      <c r="CD30" s="6"/>
      <c r="CE30" s="6"/>
      <c r="CF30" s="6"/>
      <c r="CG30" s="6"/>
      <c r="CH30" s="18"/>
      <c r="CI30" s="19">
        <f t="shared" si="2"/>
        <v>14</v>
      </c>
      <c r="CJ30" s="22">
        <f t="shared" si="7"/>
        <v>34</v>
      </c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11">
        <v>10</v>
      </c>
      <c r="CW30" s="11"/>
      <c r="CX30" s="11"/>
    </row>
    <row r="31" spans="1:102" ht="45.75">
      <c r="A31" s="4">
        <f t="shared" si="8"/>
        <v>27</v>
      </c>
      <c r="B31" s="126"/>
      <c r="C31" s="81" t="s">
        <v>240</v>
      </c>
      <c r="D31" s="30" t="str">
        <f>'Summary of applications'!D29</f>
        <v>Q0108</v>
      </c>
      <c r="E31" s="30">
        <f>'Summary of applications'!E29</f>
        <v>6</v>
      </c>
      <c r="F31" s="24"/>
      <c r="G31" s="6" t="s">
        <v>72</v>
      </c>
      <c r="H31" s="6" t="s">
        <v>64</v>
      </c>
      <c r="I31" s="25" t="s">
        <v>95</v>
      </c>
      <c r="J31" s="6"/>
      <c r="K31" s="17"/>
      <c r="L31" s="17"/>
      <c r="M31" s="17"/>
      <c r="N31" s="17"/>
      <c r="O31" s="9"/>
      <c r="P31" s="9"/>
      <c r="Q31" s="9"/>
      <c r="R31" s="9"/>
      <c r="S31" s="6" t="s">
        <v>97</v>
      </c>
      <c r="T31" s="9" t="s">
        <v>73</v>
      </c>
      <c r="U31" s="9" t="s">
        <v>29</v>
      </c>
      <c r="V31" s="9" t="s">
        <v>75</v>
      </c>
      <c r="W31" s="9"/>
      <c r="X31" s="9"/>
      <c r="Y31" s="9" t="s">
        <v>87</v>
      </c>
      <c r="Z31" s="6" t="s">
        <v>226</v>
      </c>
      <c r="AA31" s="9"/>
      <c r="AB31" s="34" t="s">
        <v>30</v>
      </c>
      <c r="AC31" s="34" t="s">
        <v>76</v>
      </c>
      <c r="AD31" s="19">
        <f t="shared" si="0"/>
        <v>11</v>
      </c>
      <c r="AE31" s="68" t="s">
        <v>98</v>
      </c>
      <c r="AF31" s="60" t="s">
        <v>88</v>
      </c>
      <c r="AG31" s="69" t="s">
        <v>42</v>
      </c>
      <c r="AH31" s="60" t="s">
        <v>39</v>
      </c>
      <c r="AI31" s="60" t="s">
        <v>99</v>
      </c>
      <c r="AJ31" s="60" t="s">
        <v>100</v>
      </c>
      <c r="AK31" s="6" t="s">
        <v>101</v>
      </c>
      <c r="AL31" s="73" t="s">
        <v>41</v>
      </c>
      <c r="AM31" s="70" t="s">
        <v>40</v>
      </c>
      <c r="AN31" s="60" t="s">
        <v>102</v>
      </c>
      <c r="AO31" s="61" t="s">
        <v>103</v>
      </c>
      <c r="AP31" s="6"/>
      <c r="AQ31" s="60" t="s">
        <v>77</v>
      </c>
      <c r="AR31" s="6"/>
      <c r="AS31" s="18"/>
      <c r="AT31" s="87" t="s">
        <v>338</v>
      </c>
      <c r="AU31" s="18"/>
      <c r="AV31" s="19">
        <f t="shared" si="1"/>
        <v>13</v>
      </c>
      <c r="AW31" s="20" t="s">
        <v>104</v>
      </c>
      <c r="AX31" s="6" t="s">
        <v>89</v>
      </c>
      <c r="AY31" s="6" t="s">
        <v>90</v>
      </c>
      <c r="AZ31" s="25" t="s">
        <v>105</v>
      </c>
      <c r="BA31" s="6" t="s">
        <v>106</v>
      </c>
      <c r="BB31" s="17"/>
      <c r="BC31" s="17"/>
      <c r="BD31" s="6" t="s">
        <v>107</v>
      </c>
      <c r="BE31" s="6" t="s">
        <v>48</v>
      </c>
      <c r="BF31" s="6"/>
      <c r="BG31" s="6"/>
      <c r="BH31" s="6" t="s">
        <v>63</v>
      </c>
      <c r="BI31" s="6"/>
      <c r="BJ31" s="9" t="s">
        <v>54</v>
      </c>
      <c r="BK31" s="25" t="s">
        <v>108</v>
      </c>
      <c r="BL31" s="25"/>
      <c r="BM31" s="25"/>
      <c r="BN31" s="25" t="s">
        <v>91</v>
      </c>
      <c r="BO31" s="25"/>
      <c r="BP31" s="25"/>
      <c r="BQ31" s="25"/>
      <c r="BR31" s="9" t="s">
        <v>56</v>
      </c>
      <c r="BS31" s="9" t="s">
        <v>57</v>
      </c>
      <c r="BT31" s="25"/>
      <c r="BU31" s="25" t="s">
        <v>70</v>
      </c>
      <c r="BV31" s="35"/>
      <c r="BW31" s="18" t="s">
        <v>83</v>
      </c>
      <c r="BX31" s="6" t="s">
        <v>61</v>
      </c>
      <c r="BY31" s="6" t="s">
        <v>62</v>
      </c>
      <c r="BZ31" s="6"/>
      <c r="CA31" s="6"/>
      <c r="CB31" s="6"/>
      <c r="CC31" s="6"/>
      <c r="CD31" s="6"/>
      <c r="CE31" s="6"/>
      <c r="CF31" s="6"/>
      <c r="CG31" s="6"/>
      <c r="CH31" s="18"/>
      <c r="CI31" s="19">
        <f t="shared" si="2"/>
        <v>17</v>
      </c>
      <c r="CJ31" s="22">
        <f t="shared" si="7"/>
        <v>41</v>
      </c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11">
        <v>12</v>
      </c>
      <c r="CW31" s="11"/>
      <c r="CX31" s="11"/>
    </row>
    <row r="32" spans="1:102" ht="45.75">
      <c r="A32" s="4">
        <f t="shared" si="8"/>
        <v>28</v>
      </c>
      <c r="B32" s="126"/>
      <c r="C32" s="81" t="s">
        <v>241</v>
      </c>
      <c r="D32" s="30" t="str">
        <f>'Summary of applications'!D30</f>
        <v>Q0208</v>
      </c>
      <c r="E32" s="30">
        <f>'Summary of applications'!E30</f>
        <v>5</v>
      </c>
      <c r="F32" s="24"/>
      <c r="G32" s="6" t="s">
        <v>72</v>
      </c>
      <c r="H32" s="6" t="s">
        <v>64</v>
      </c>
      <c r="I32" s="25" t="s">
        <v>95</v>
      </c>
      <c r="J32" s="6" t="s">
        <v>110</v>
      </c>
      <c r="K32" s="6" t="s">
        <v>111</v>
      </c>
      <c r="L32" s="17" t="s">
        <v>96</v>
      </c>
      <c r="M32" s="17"/>
      <c r="N32" s="17"/>
      <c r="O32" s="9"/>
      <c r="P32" s="9"/>
      <c r="Q32" s="9"/>
      <c r="R32" s="9"/>
      <c r="S32" s="6" t="s">
        <v>97</v>
      </c>
      <c r="T32" s="9" t="s">
        <v>73</v>
      </c>
      <c r="U32" s="9" t="s">
        <v>29</v>
      </c>
      <c r="V32" s="9" t="s">
        <v>75</v>
      </c>
      <c r="W32" s="9"/>
      <c r="X32" s="9"/>
      <c r="Y32" s="9" t="s">
        <v>87</v>
      </c>
      <c r="Z32" s="6" t="s">
        <v>226</v>
      </c>
      <c r="AA32" s="9"/>
      <c r="AB32" s="34" t="s">
        <v>30</v>
      </c>
      <c r="AC32" s="34" t="s">
        <v>76</v>
      </c>
      <c r="AD32" s="19">
        <f t="shared" si="0"/>
        <v>14</v>
      </c>
      <c r="AE32" s="68" t="s">
        <v>98</v>
      </c>
      <c r="AF32" s="60" t="s">
        <v>88</v>
      </c>
      <c r="AG32" s="69" t="s">
        <v>42</v>
      </c>
      <c r="AH32" s="60" t="s">
        <v>39</v>
      </c>
      <c r="AI32" s="60" t="s">
        <v>99</v>
      </c>
      <c r="AJ32" s="60" t="s">
        <v>100</v>
      </c>
      <c r="AK32" s="6" t="s">
        <v>101</v>
      </c>
      <c r="AL32" s="73" t="s">
        <v>41</v>
      </c>
      <c r="AM32" s="70" t="s">
        <v>40</v>
      </c>
      <c r="AN32" s="60" t="s">
        <v>102</v>
      </c>
      <c r="AO32" s="61" t="s">
        <v>103</v>
      </c>
      <c r="AP32" s="6"/>
      <c r="AQ32" s="60" t="s">
        <v>77</v>
      </c>
      <c r="AR32" s="6"/>
      <c r="AS32" s="18"/>
      <c r="AT32" s="87" t="s">
        <v>338</v>
      </c>
      <c r="AU32" s="18"/>
      <c r="AV32" s="19">
        <f t="shared" si="1"/>
        <v>13</v>
      </c>
      <c r="AW32" s="20" t="s">
        <v>104</v>
      </c>
      <c r="AX32" s="6" t="s">
        <v>89</v>
      </c>
      <c r="AY32" s="6" t="s">
        <v>90</v>
      </c>
      <c r="AZ32" s="25" t="s">
        <v>105</v>
      </c>
      <c r="BA32" s="17"/>
      <c r="BB32" s="17"/>
      <c r="BC32" s="6" t="s">
        <v>79</v>
      </c>
      <c r="BD32" s="6" t="s">
        <v>107</v>
      </c>
      <c r="BE32" s="6" t="s">
        <v>48</v>
      </c>
      <c r="BF32" s="6"/>
      <c r="BG32" s="6"/>
      <c r="BH32" s="6" t="s">
        <v>63</v>
      </c>
      <c r="BI32" s="6" t="s">
        <v>80</v>
      </c>
      <c r="BJ32" s="9" t="s">
        <v>54</v>
      </c>
      <c r="BK32" s="25" t="s">
        <v>108</v>
      </c>
      <c r="BL32" s="25"/>
      <c r="BM32" s="25"/>
      <c r="BN32" s="25"/>
      <c r="BO32" s="25"/>
      <c r="BP32" s="25"/>
      <c r="BQ32" s="25"/>
      <c r="BR32" s="9" t="s">
        <v>56</v>
      </c>
      <c r="BS32" s="9" t="s">
        <v>57</v>
      </c>
      <c r="BT32" s="25"/>
      <c r="BU32" s="25"/>
      <c r="BV32" s="35"/>
      <c r="BW32" s="18" t="s">
        <v>83</v>
      </c>
      <c r="BX32" s="6" t="s">
        <v>61</v>
      </c>
      <c r="BY32" s="6" t="s">
        <v>62</v>
      </c>
      <c r="BZ32" s="6"/>
      <c r="CA32" s="6"/>
      <c r="CB32" s="6"/>
      <c r="CC32" s="6"/>
      <c r="CD32" s="6"/>
      <c r="CE32" s="6"/>
      <c r="CF32" s="6"/>
      <c r="CG32" s="6"/>
      <c r="CH32" s="18"/>
      <c r="CI32" s="19">
        <f t="shared" si="2"/>
        <v>16</v>
      </c>
      <c r="CJ32" s="22">
        <f t="shared" si="7"/>
        <v>43</v>
      </c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11">
        <v>12</v>
      </c>
      <c r="CW32" s="11"/>
      <c r="CX32" s="11"/>
    </row>
    <row r="33" spans="1:102" ht="45.75">
      <c r="A33" s="4">
        <f t="shared" si="8"/>
        <v>29</v>
      </c>
      <c r="B33" s="126"/>
      <c r="C33" s="81" t="s">
        <v>242</v>
      </c>
      <c r="D33" s="30" t="str">
        <f>'Summary of applications'!D31</f>
        <v>Q0207</v>
      </c>
      <c r="E33" s="30">
        <f>'Summary of applications'!E31</f>
        <v>7</v>
      </c>
      <c r="F33" s="24"/>
      <c r="G33" s="6" t="s">
        <v>72</v>
      </c>
      <c r="H33" s="6" t="s">
        <v>64</v>
      </c>
      <c r="I33" s="25" t="s">
        <v>95</v>
      </c>
      <c r="J33" s="6"/>
      <c r="K33" s="17"/>
      <c r="L33" s="17"/>
      <c r="M33" s="17"/>
      <c r="N33" s="17"/>
      <c r="O33" s="9"/>
      <c r="P33" s="9"/>
      <c r="Q33" s="9"/>
      <c r="R33" s="9"/>
      <c r="S33" s="6" t="s">
        <v>97</v>
      </c>
      <c r="T33" s="9" t="s">
        <v>73</v>
      </c>
      <c r="U33" s="9" t="s">
        <v>29</v>
      </c>
      <c r="V33" s="9" t="s">
        <v>75</v>
      </c>
      <c r="W33" s="9"/>
      <c r="X33" s="9"/>
      <c r="Y33" s="9" t="s">
        <v>87</v>
      </c>
      <c r="Z33" s="6" t="s">
        <v>226</v>
      </c>
      <c r="AA33" s="9"/>
      <c r="AB33" s="34" t="s">
        <v>30</v>
      </c>
      <c r="AC33" s="34" t="s">
        <v>76</v>
      </c>
      <c r="AD33" s="19">
        <f t="shared" si="0"/>
        <v>11</v>
      </c>
      <c r="AE33" s="68" t="s">
        <v>98</v>
      </c>
      <c r="AF33" s="60" t="s">
        <v>88</v>
      </c>
      <c r="AG33" s="69" t="s">
        <v>42</v>
      </c>
      <c r="AH33" s="60" t="s">
        <v>39</v>
      </c>
      <c r="AI33" s="60" t="s">
        <v>99</v>
      </c>
      <c r="AJ33" s="60" t="s">
        <v>100</v>
      </c>
      <c r="AK33" s="6" t="s">
        <v>101</v>
      </c>
      <c r="AL33" s="73" t="s">
        <v>41</v>
      </c>
      <c r="AM33" s="70" t="s">
        <v>40</v>
      </c>
      <c r="AN33" s="60" t="s">
        <v>102</v>
      </c>
      <c r="AO33" s="61" t="s">
        <v>103</v>
      </c>
      <c r="AP33" s="6"/>
      <c r="AQ33" s="60" t="s">
        <v>77</v>
      </c>
      <c r="AR33" s="6"/>
      <c r="AS33" s="18"/>
      <c r="AT33" s="87" t="s">
        <v>338</v>
      </c>
      <c r="AU33" s="18"/>
      <c r="AV33" s="19">
        <f t="shared" si="1"/>
        <v>13</v>
      </c>
      <c r="AW33" s="20" t="s">
        <v>104</v>
      </c>
      <c r="AX33" s="6"/>
      <c r="AY33" s="6"/>
      <c r="AZ33" s="25" t="s">
        <v>105</v>
      </c>
      <c r="BA33" s="6" t="s">
        <v>106</v>
      </c>
      <c r="BB33" s="17"/>
      <c r="BC33" s="17"/>
      <c r="BD33" s="6" t="s">
        <v>107</v>
      </c>
      <c r="BE33" s="6" t="s">
        <v>48</v>
      </c>
      <c r="BF33" s="6"/>
      <c r="BG33" s="6"/>
      <c r="BH33" s="6" t="s">
        <v>63</v>
      </c>
      <c r="BI33" s="6" t="s">
        <v>80</v>
      </c>
      <c r="BJ33" s="9" t="s">
        <v>54</v>
      </c>
      <c r="BK33" s="25" t="s">
        <v>108</v>
      </c>
      <c r="BL33" s="25"/>
      <c r="BM33" s="25"/>
      <c r="BN33" s="25"/>
      <c r="BO33" s="25"/>
      <c r="BP33" s="25"/>
      <c r="BQ33" s="25"/>
      <c r="BR33" s="9" t="s">
        <v>56</v>
      </c>
      <c r="BS33" s="9" t="s">
        <v>57</v>
      </c>
      <c r="BT33" s="25"/>
      <c r="BU33" s="25"/>
      <c r="BV33" s="35" t="s">
        <v>236</v>
      </c>
      <c r="BW33" s="18" t="s">
        <v>83</v>
      </c>
      <c r="BX33" s="6" t="s">
        <v>61</v>
      </c>
      <c r="BY33" s="6" t="s">
        <v>62</v>
      </c>
      <c r="BZ33" s="6"/>
      <c r="CA33" s="6"/>
      <c r="CB33" s="6"/>
      <c r="CC33" s="6"/>
      <c r="CD33" s="6"/>
      <c r="CE33" s="6"/>
      <c r="CF33" s="6"/>
      <c r="CG33" s="6"/>
      <c r="CH33" s="18"/>
      <c r="CI33" s="19">
        <f t="shared" si="2"/>
        <v>15</v>
      </c>
      <c r="CJ33" s="22">
        <f t="shared" si="7"/>
        <v>39</v>
      </c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11">
        <v>12</v>
      </c>
      <c r="CW33" s="11"/>
      <c r="CX33" s="11"/>
    </row>
    <row r="34" spans="1:102" ht="34.5">
      <c r="A34" s="4">
        <f t="shared" si="8"/>
        <v>30</v>
      </c>
      <c r="B34" s="126"/>
      <c r="C34" s="81" t="s">
        <v>243</v>
      </c>
      <c r="D34" s="30" t="str">
        <f>'Summary of applications'!D32</f>
        <v>Q0205</v>
      </c>
      <c r="E34" s="30">
        <f>'Summary of applications'!E32</f>
        <v>4</v>
      </c>
      <c r="F34" s="24"/>
      <c r="G34" s="6" t="s">
        <v>72</v>
      </c>
      <c r="H34" s="6" t="s">
        <v>64</v>
      </c>
      <c r="I34" s="25" t="s">
        <v>95</v>
      </c>
      <c r="J34" s="6"/>
      <c r="K34" s="17"/>
      <c r="L34" s="17" t="s">
        <v>96</v>
      </c>
      <c r="M34" s="6" t="s">
        <v>28</v>
      </c>
      <c r="N34" s="17"/>
      <c r="O34" s="9"/>
      <c r="P34" s="9"/>
      <c r="Q34" s="9"/>
      <c r="R34" s="9"/>
      <c r="S34" s="6" t="s">
        <v>97</v>
      </c>
      <c r="T34" s="9" t="s">
        <v>73</v>
      </c>
      <c r="U34" s="9" t="s">
        <v>29</v>
      </c>
      <c r="V34" s="9" t="s">
        <v>75</v>
      </c>
      <c r="W34" s="9"/>
      <c r="X34" s="9"/>
      <c r="Y34" s="9"/>
      <c r="Z34" s="6" t="s">
        <v>226</v>
      </c>
      <c r="AA34" s="9"/>
      <c r="AB34" s="34" t="s">
        <v>30</v>
      </c>
      <c r="AC34" s="34" t="s">
        <v>76</v>
      </c>
      <c r="AD34" s="19">
        <f t="shared" si="0"/>
        <v>12</v>
      </c>
      <c r="AE34" s="68" t="s">
        <v>98</v>
      </c>
      <c r="AF34" s="6"/>
      <c r="AG34" s="69" t="s">
        <v>42</v>
      </c>
      <c r="AH34" s="60" t="s">
        <v>39</v>
      </c>
      <c r="AI34" s="60" t="s">
        <v>99</v>
      </c>
      <c r="AJ34" s="60" t="s">
        <v>100</v>
      </c>
      <c r="AK34" s="6" t="s">
        <v>101</v>
      </c>
      <c r="AL34" s="73" t="s">
        <v>41</v>
      </c>
      <c r="AM34" s="70" t="s">
        <v>40</v>
      </c>
      <c r="AN34" s="60" t="s">
        <v>102</v>
      </c>
      <c r="AO34" s="61" t="s">
        <v>103</v>
      </c>
      <c r="AP34" s="6"/>
      <c r="AQ34" s="60" t="s">
        <v>77</v>
      </c>
      <c r="AR34" s="6"/>
      <c r="AS34" s="18"/>
      <c r="AT34" s="87" t="s">
        <v>338</v>
      </c>
      <c r="AU34" s="18"/>
      <c r="AV34" s="19">
        <f t="shared" si="1"/>
        <v>12</v>
      </c>
      <c r="AW34" s="20" t="s">
        <v>104</v>
      </c>
      <c r="AX34" s="6"/>
      <c r="AY34" s="6"/>
      <c r="AZ34" s="25" t="s">
        <v>105</v>
      </c>
      <c r="BA34" s="17"/>
      <c r="BB34" s="17"/>
      <c r="BC34" s="17"/>
      <c r="BD34" s="6" t="s">
        <v>107</v>
      </c>
      <c r="BE34" s="6" t="s">
        <v>48</v>
      </c>
      <c r="BF34" s="6"/>
      <c r="BG34" s="6"/>
      <c r="BH34" s="6"/>
      <c r="BI34" s="6"/>
      <c r="BJ34" s="9" t="s">
        <v>54</v>
      </c>
      <c r="BK34" s="25" t="s">
        <v>108</v>
      </c>
      <c r="BL34" s="25"/>
      <c r="BM34" s="25"/>
      <c r="BN34" s="25"/>
      <c r="BO34" s="25"/>
      <c r="BP34" s="25"/>
      <c r="BQ34" s="25"/>
      <c r="BR34" s="9" t="s">
        <v>56</v>
      </c>
      <c r="BS34" s="9" t="s">
        <v>57</v>
      </c>
      <c r="BT34" s="25"/>
      <c r="BU34" s="25"/>
      <c r="BV34" s="35"/>
      <c r="BW34" s="18" t="s">
        <v>83</v>
      </c>
      <c r="BX34" s="6" t="s">
        <v>61</v>
      </c>
      <c r="BY34" s="6" t="s">
        <v>62</v>
      </c>
      <c r="BZ34" s="6"/>
      <c r="CA34" s="6"/>
      <c r="CB34" s="6"/>
      <c r="CC34" s="6"/>
      <c r="CD34" s="6"/>
      <c r="CE34" s="6"/>
      <c r="CF34" s="6"/>
      <c r="CG34" s="6"/>
      <c r="CH34" s="18"/>
      <c r="CI34" s="19">
        <f t="shared" si="2"/>
        <v>11</v>
      </c>
      <c r="CJ34" s="22">
        <f t="shared" si="7"/>
        <v>35</v>
      </c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11">
        <v>11</v>
      </c>
      <c r="CW34" s="11"/>
      <c r="CX34" s="11"/>
    </row>
    <row r="35" spans="1:102" ht="34.5">
      <c r="A35" s="4">
        <f t="shared" si="8"/>
        <v>31</v>
      </c>
      <c r="B35" s="126"/>
      <c r="C35" s="81" t="s">
        <v>244</v>
      </c>
      <c r="D35" s="30" t="str">
        <f>'Summary of applications'!D33</f>
        <v>Q0204</v>
      </c>
      <c r="E35" s="30">
        <f>'Summary of applications'!E33</f>
        <v>3</v>
      </c>
      <c r="F35" s="24"/>
      <c r="G35" s="6" t="s">
        <v>72</v>
      </c>
      <c r="H35" s="6" t="s">
        <v>64</v>
      </c>
      <c r="I35" s="25" t="s">
        <v>95</v>
      </c>
      <c r="J35" s="6"/>
      <c r="K35" s="17"/>
      <c r="L35" s="17" t="s">
        <v>96</v>
      </c>
      <c r="M35" s="6" t="s">
        <v>28</v>
      </c>
      <c r="N35" s="17"/>
      <c r="O35" s="9"/>
      <c r="P35" s="9"/>
      <c r="Q35" s="9"/>
      <c r="R35" s="9"/>
      <c r="S35" s="6" t="s">
        <v>97</v>
      </c>
      <c r="T35" s="9" t="s">
        <v>73</v>
      </c>
      <c r="U35" s="9" t="s">
        <v>29</v>
      </c>
      <c r="V35" s="9" t="s">
        <v>75</v>
      </c>
      <c r="W35" s="9"/>
      <c r="X35" s="9"/>
      <c r="Y35" s="9"/>
      <c r="Z35" s="6" t="s">
        <v>226</v>
      </c>
      <c r="AA35" s="9"/>
      <c r="AB35" s="34" t="s">
        <v>30</v>
      </c>
      <c r="AC35" s="34" t="s">
        <v>76</v>
      </c>
      <c r="AD35" s="19">
        <f t="shared" si="0"/>
        <v>12</v>
      </c>
      <c r="AE35" s="68" t="s">
        <v>98</v>
      </c>
      <c r="AF35" s="60" t="s">
        <v>88</v>
      </c>
      <c r="AG35" s="69" t="s">
        <v>42</v>
      </c>
      <c r="AH35" s="60" t="s">
        <v>39</v>
      </c>
      <c r="AI35" s="60" t="s">
        <v>99</v>
      </c>
      <c r="AJ35" s="60" t="s">
        <v>100</v>
      </c>
      <c r="AK35" s="6" t="s">
        <v>101</v>
      </c>
      <c r="AL35" s="73" t="s">
        <v>41</v>
      </c>
      <c r="AM35" s="70" t="s">
        <v>40</v>
      </c>
      <c r="AN35" s="60" t="s">
        <v>102</v>
      </c>
      <c r="AO35" s="61" t="s">
        <v>103</v>
      </c>
      <c r="AP35" s="6"/>
      <c r="AQ35" s="60" t="s">
        <v>77</v>
      </c>
      <c r="AR35" s="6"/>
      <c r="AS35" s="18"/>
      <c r="AT35" s="87" t="s">
        <v>338</v>
      </c>
      <c r="AU35" s="18"/>
      <c r="AV35" s="19">
        <f t="shared" si="1"/>
        <v>13</v>
      </c>
      <c r="AW35" s="20" t="s">
        <v>104</v>
      </c>
      <c r="AX35" s="36"/>
      <c r="AY35" s="6"/>
      <c r="AZ35" s="25" t="s">
        <v>105</v>
      </c>
      <c r="BA35" s="17"/>
      <c r="BB35" s="17"/>
      <c r="BC35" s="17"/>
      <c r="BD35" s="6" t="s">
        <v>107</v>
      </c>
      <c r="BE35" s="6" t="s">
        <v>48</v>
      </c>
      <c r="BF35" s="6"/>
      <c r="BG35" s="6"/>
      <c r="BH35" s="6"/>
      <c r="BI35" s="6"/>
      <c r="BJ35" s="9" t="s">
        <v>54</v>
      </c>
      <c r="BK35" s="25" t="s">
        <v>108</v>
      </c>
      <c r="BL35" s="25"/>
      <c r="BM35" s="25"/>
      <c r="BN35" s="25"/>
      <c r="BO35" s="25"/>
      <c r="BP35" s="25"/>
      <c r="BQ35" s="25"/>
      <c r="BR35" s="9" t="s">
        <v>56</v>
      </c>
      <c r="BS35" s="9" t="s">
        <v>57</v>
      </c>
      <c r="BT35" s="25"/>
      <c r="BU35" s="25" t="s">
        <v>70</v>
      </c>
      <c r="BV35" s="35"/>
      <c r="BW35" s="18" t="s">
        <v>83</v>
      </c>
      <c r="BX35" s="6" t="s">
        <v>61</v>
      </c>
      <c r="BY35" s="6" t="s">
        <v>62</v>
      </c>
      <c r="BZ35" s="6"/>
      <c r="CA35" s="6"/>
      <c r="CB35" s="6"/>
      <c r="CC35" s="6"/>
      <c r="CD35" s="6"/>
      <c r="CE35" s="6"/>
      <c r="CF35" s="6"/>
      <c r="CG35" s="6"/>
      <c r="CH35" s="18"/>
      <c r="CI35" s="19">
        <f t="shared" si="2"/>
        <v>12</v>
      </c>
      <c r="CJ35" s="22">
        <f t="shared" si="7"/>
        <v>37</v>
      </c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11">
        <v>12</v>
      </c>
      <c r="CW35" s="11"/>
      <c r="CX35" s="11"/>
    </row>
    <row r="36" spans="1:102" ht="45.75">
      <c r="A36" s="4">
        <f t="shared" si="8"/>
        <v>32</v>
      </c>
      <c r="B36" s="126"/>
      <c r="C36" s="81" t="s">
        <v>245</v>
      </c>
      <c r="D36" s="30" t="str">
        <f>'Summary of applications'!D34</f>
        <v>Q0305</v>
      </c>
      <c r="E36" s="30">
        <f>'Summary of applications'!E34</f>
        <v>7</v>
      </c>
      <c r="F36" s="24"/>
      <c r="G36" s="6" t="s">
        <v>72</v>
      </c>
      <c r="H36" s="6" t="s">
        <v>64</v>
      </c>
      <c r="I36" s="25" t="s">
        <v>95</v>
      </c>
      <c r="J36" s="6"/>
      <c r="K36" s="17"/>
      <c r="L36" s="17"/>
      <c r="M36" s="17"/>
      <c r="N36" s="6" t="s">
        <v>246</v>
      </c>
      <c r="O36" s="9"/>
      <c r="P36" s="9"/>
      <c r="Q36" s="9"/>
      <c r="R36" s="9"/>
      <c r="S36" s="6" t="s">
        <v>97</v>
      </c>
      <c r="T36" s="9" t="s">
        <v>73</v>
      </c>
      <c r="U36" s="9" t="s">
        <v>29</v>
      </c>
      <c r="V36" s="9" t="s">
        <v>75</v>
      </c>
      <c r="W36" s="9"/>
      <c r="X36" s="9"/>
      <c r="Y36" s="9" t="s">
        <v>87</v>
      </c>
      <c r="Z36" s="6" t="s">
        <v>226</v>
      </c>
      <c r="AA36" s="9"/>
      <c r="AB36" s="34" t="s">
        <v>30</v>
      </c>
      <c r="AC36" s="34"/>
      <c r="AD36" s="19">
        <f t="shared" si="0"/>
        <v>11</v>
      </c>
      <c r="AE36" s="68" t="s">
        <v>98</v>
      </c>
      <c r="AF36" s="60" t="s">
        <v>88</v>
      </c>
      <c r="AG36" s="69" t="s">
        <v>42</v>
      </c>
      <c r="AH36" s="60" t="s">
        <v>39</v>
      </c>
      <c r="AI36" s="60" t="s">
        <v>99</v>
      </c>
      <c r="AJ36" s="60" t="s">
        <v>100</v>
      </c>
      <c r="AK36" s="6" t="s">
        <v>101</v>
      </c>
      <c r="AL36" s="73" t="s">
        <v>41</v>
      </c>
      <c r="AM36" s="70" t="s">
        <v>40</v>
      </c>
      <c r="AN36" s="60" t="s">
        <v>102</v>
      </c>
      <c r="AO36" s="61" t="s">
        <v>103</v>
      </c>
      <c r="AP36" s="6"/>
      <c r="AQ36" s="60" t="s">
        <v>77</v>
      </c>
      <c r="AR36" s="6"/>
      <c r="AS36" s="6"/>
      <c r="AT36" s="87" t="s">
        <v>338</v>
      </c>
      <c r="AU36" s="25"/>
      <c r="AV36" s="19">
        <f t="shared" si="1"/>
        <v>13</v>
      </c>
      <c r="AW36" s="20" t="s">
        <v>104</v>
      </c>
      <c r="AX36" s="6"/>
      <c r="AY36" s="6"/>
      <c r="AZ36" s="25" t="s">
        <v>105</v>
      </c>
      <c r="BA36" s="6" t="s">
        <v>106</v>
      </c>
      <c r="BB36" s="6" t="s">
        <v>234</v>
      </c>
      <c r="BC36" s="17"/>
      <c r="BD36" s="6" t="s">
        <v>107</v>
      </c>
      <c r="BE36" s="6" t="s">
        <v>48</v>
      </c>
      <c r="BF36" s="6"/>
      <c r="BG36" s="6"/>
      <c r="BH36" s="6" t="s">
        <v>63</v>
      </c>
      <c r="BI36" s="6"/>
      <c r="BJ36" s="9" t="s">
        <v>54</v>
      </c>
      <c r="BK36" s="25" t="s">
        <v>108</v>
      </c>
      <c r="BL36" s="25" t="s">
        <v>114</v>
      </c>
      <c r="BM36" s="25"/>
      <c r="BN36" s="25"/>
      <c r="BO36" s="25"/>
      <c r="BP36" s="25"/>
      <c r="BQ36" s="25" t="s">
        <v>134</v>
      </c>
      <c r="BR36" s="9" t="s">
        <v>56</v>
      </c>
      <c r="BS36" s="9" t="s">
        <v>57</v>
      </c>
      <c r="BT36" s="25" t="s">
        <v>109</v>
      </c>
      <c r="BU36" s="25"/>
      <c r="BV36" s="35"/>
      <c r="BW36" s="18" t="s">
        <v>83</v>
      </c>
      <c r="BX36" s="6" t="s">
        <v>61</v>
      </c>
      <c r="BY36" s="6" t="s">
        <v>62</v>
      </c>
      <c r="BZ36" s="6"/>
      <c r="CA36" s="6"/>
      <c r="CB36" s="6"/>
      <c r="CC36" s="6"/>
      <c r="CD36" s="6"/>
      <c r="CE36" s="6"/>
      <c r="CF36" s="6"/>
      <c r="CG36" s="6"/>
      <c r="CH36" s="18"/>
      <c r="CI36" s="19">
        <f t="shared" si="2"/>
        <v>17</v>
      </c>
      <c r="CJ36" s="22">
        <f t="shared" si="7"/>
        <v>41</v>
      </c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11">
        <v>12</v>
      </c>
      <c r="CW36" s="11"/>
      <c r="CX36" s="11"/>
    </row>
    <row r="37" spans="1:102" ht="45.75">
      <c r="A37" s="4">
        <f t="shared" si="8"/>
        <v>33</v>
      </c>
      <c r="B37" s="135"/>
      <c r="C37" s="81" t="s">
        <v>247</v>
      </c>
      <c r="D37" s="30" t="str">
        <f>'Summary of applications'!D35</f>
        <v>Q0403</v>
      </c>
      <c r="E37" s="30">
        <f>'Summary of applications'!E35</f>
        <v>7</v>
      </c>
      <c r="F37" s="24"/>
      <c r="G37" s="6" t="s">
        <v>72</v>
      </c>
      <c r="H37" s="6" t="s">
        <v>64</v>
      </c>
      <c r="I37" s="25" t="s">
        <v>95</v>
      </c>
      <c r="J37" s="6"/>
      <c r="K37" s="6" t="s">
        <v>111</v>
      </c>
      <c r="L37" s="17" t="s">
        <v>96</v>
      </c>
      <c r="M37" s="17"/>
      <c r="N37" s="17"/>
      <c r="O37" s="9" t="s">
        <v>65</v>
      </c>
      <c r="P37" s="9" t="s">
        <v>66</v>
      </c>
      <c r="Q37" s="9"/>
      <c r="R37" s="9"/>
      <c r="S37" s="6" t="s">
        <v>97</v>
      </c>
      <c r="T37" s="9" t="s">
        <v>73</v>
      </c>
      <c r="U37" s="9" t="s">
        <v>29</v>
      </c>
      <c r="V37" s="9" t="s">
        <v>75</v>
      </c>
      <c r="W37" s="9"/>
      <c r="X37" s="9"/>
      <c r="Y37" s="9" t="s">
        <v>87</v>
      </c>
      <c r="Z37" s="6" t="s">
        <v>226</v>
      </c>
      <c r="AA37" s="9"/>
      <c r="AB37" s="34" t="s">
        <v>30</v>
      </c>
      <c r="AC37" s="34" t="s">
        <v>76</v>
      </c>
      <c r="AD37" s="19">
        <f t="shared" si="0"/>
        <v>15</v>
      </c>
      <c r="AE37" s="68" t="s">
        <v>98</v>
      </c>
      <c r="AF37" s="60" t="s">
        <v>88</v>
      </c>
      <c r="AG37" s="69" t="s">
        <v>42</v>
      </c>
      <c r="AH37" s="60" t="s">
        <v>39</v>
      </c>
      <c r="AI37" s="60" t="s">
        <v>99</v>
      </c>
      <c r="AJ37" s="60" t="s">
        <v>100</v>
      </c>
      <c r="AK37" s="6" t="s">
        <v>101</v>
      </c>
      <c r="AL37" s="73" t="s">
        <v>41</v>
      </c>
      <c r="AM37" s="70" t="s">
        <v>40</v>
      </c>
      <c r="AN37" s="60" t="s">
        <v>102</v>
      </c>
      <c r="AO37" s="61" t="s">
        <v>103</v>
      </c>
      <c r="AP37" s="60" t="s">
        <v>67</v>
      </c>
      <c r="AQ37" s="60" t="s">
        <v>77</v>
      </c>
      <c r="AR37" s="60" t="s">
        <v>113</v>
      </c>
      <c r="AS37" s="60" t="s">
        <v>219</v>
      </c>
      <c r="AT37" s="87" t="s">
        <v>338</v>
      </c>
      <c r="AU37" s="87" t="s">
        <v>69</v>
      </c>
      <c r="AV37" s="19">
        <f t="shared" si="1"/>
        <v>17</v>
      </c>
      <c r="AW37" s="20" t="s">
        <v>104</v>
      </c>
      <c r="AX37" s="6" t="s">
        <v>89</v>
      </c>
      <c r="AY37" s="6" t="s">
        <v>90</v>
      </c>
      <c r="AZ37" s="25" t="s">
        <v>105</v>
      </c>
      <c r="BA37" s="6" t="s">
        <v>106</v>
      </c>
      <c r="BB37" s="17"/>
      <c r="BC37" s="17"/>
      <c r="BD37" s="6" t="s">
        <v>107</v>
      </c>
      <c r="BE37" s="6" t="s">
        <v>48</v>
      </c>
      <c r="BF37" s="6"/>
      <c r="BG37" s="6"/>
      <c r="BH37" s="6" t="s">
        <v>63</v>
      </c>
      <c r="BI37" s="16"/>
      <c r="BJ37" s="9" t="s">
        <v>54</v>
      </c>
      <c r="BK37" s="25" t="s">
        <v>108</v>
      </c>
      <c r="BL37" s="25"/>
      <c r="BM37" s="25"/>
      <c r="BN37" s="25" t="s">
        <v>91</v>
      </c>
      <c r="BO37" s="25"/>
      <c r="BP37" s="25"/>
      <c r="BQ37" s="25"/>
      <c r="BR37" s="9" t="s">
        <v>56</v>
      </c>
      <c r="BS37" s="9" t="s">
        <v>57</v>
      </c>
      <c r="BT37" s="25"/>
      <c r="BU37" s="25" t="s">
        <v>70</v>
      </c>
      <c r="BV37" s="35"/>
      <c r="BW37" s="18" t="s">
        <v>83</v>
      </c>
      <c r="BX37" s="6" t="s">
        <v>61</v>
      </c>
      <c r="BY37" s="6" t="s">
        <v>62</v>
      </c>
      <c r="BZ37" s="6"/>
      <c r="CA37" s="6"/>
      <c r="CB37" s="6" t="s">
        <v>92</v>
      </c>
      <c r="CC37" s="6"/>
      <c r="CD37" s="6"/>
      <c r="CE37" s="6"/>
      <c r="CF37" s="6"/>
      <c r="CG37" s="6"/>
      <c r="CH37" s="18"/>
      <c r="CI37" s="19">
        <f t="shared" si="2"/>
        <v>18</v>
      </c>
      <c r="CJ37" s="22">
        <f t="shared" si="7"/>
        <v>50</v>
      </c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11">
        <v>16</v>
      </c>
      <c r="CW37" s="11"/>
      <c r="CX37" s="11"/>
    </row>
    <row r="38" spans="1:102" ht="46.5" thickBot="1">
      <c r="A38" s="4">
        <f t="shared" si="8"/>
        <v>34</v>
      </c>
      <c r="B38" s="26" t="s">
        <v>248</v>
      </c>
      <c r="C38" s="86" t="s">
        <v>172</v>
      </c>
      <c r="D38" s="30" t="str">
        <f>'Summary of applications'!D36</f>
        <v>Q7601</v>
      </c>
      <c r="E38" s="30">
        <f>'Summary of applications'!E36</f>
        <v>5</v>
      </c>
      <c r="F38" s="24"/>
      <c r="G38" s="6" t="s">
        <v>72</v>
      </c>
      <c r="H38" s="6" t="s">
        <v>64</v>
      </c>
      <c r="I38" s="25" t="s">
        <v>95</v>
      </c>
      <c r="J38" s="17"/>
      <c r="K38" s="17"/>
      <c r="L38" s="17"/>
      <c r="M38" s="6" t="s">
        <v>28</v>
      </c>
      <c r="N38" s="6"/>
      <c r="O38" s="9"/>
      <c r="P38" s="9"/>
      <c r="Q38" s="9"/>
      <c r="R38" s="9"/>
      <c r="S38" s="17"/>
      <c r="T38" s="9" t="s">
        <v>73</v>
      </c>
      <c r="U38" s="9" t="s">
        <v>29</v>
      </c>
      <c r="V38" s="9" t="s">
        <v>75</v>
      </c>
      <c r="W38" s="9"/>
      <c r="X38" s="9"/>
      <c r="Y38" s="9"/>
      <c r="Z38" s="6"/>
      <c r="AA38" s="9"/>
      <c r="AB38" s="34" t="s">
        <v>30</v>
      </c>
      <c r="AC38" s="34"/>
      <c r="AD38" s="19">
        <f t="shared" si="0"/>
        <v>8</v>
      </c>
      <c r="AE38" s="20"/>
      <c r="AF38" s="6"/>
      <c r="AG38" s="69" t="s">
        <v>42</v>
      </c>
      <c r="AH38" s="60" t="s">
        <v>39</v>
      </c>
      <c r="AI38" s="60" t="s">
        <v>99</v>
      </c>
      <c r="AJ38" s="60" t="s">
        <v>100</v>
      </c>
      <c r="AK38" s="6" t="s">
        <v>101</v>
      </c>
      <c r="AL38" s="73" t="s">
        <v>41</v>
      </c>
      <c r="AM38" s="70" t="s">
        <v>40</v>
      </c>
      <c r="AN38" s="60" t="s">
        <v>102</v>
      </c>
      <c r="AO38" s="61" t="s">
        <v>103</v>
      </c>
      <c r="AP38" s="6"/>
      <c r="AQ38" s="60" t="s">
        <v>77</v>
      </c>
      <c r="AR38" s="6"/>
      <c r="AS38" s="18"/>
      <c r="AT38" s="87" t="s">
        <v>338</v>
      </c>
      <c r="AU38" s="18"/>
      <c r="AV38" s="19">
        <f t="shared" si="1"/>
        <v>11</v>
      </c>
      <c r="AW38" s="32"/>
      <c r="AX38" s="17"/>
      <c r="AY38" s="17"/>
      <c r="AZ38" s="25" t="s">
        <v>105</v>
      </c>
      <c r="BA38" s="17"/>
      <c r="BB38" s="17"/>
      <c r="BC38" s="17"/>
      <c r="BD38" s="6" t="s">
        <v>107</v>
      </c>
      <c r="BE38" s="6" t="s">
        <v>48</v>
      </c>
      <c r="BF38" s="6"/>
      <c r="BG38" s="6"/>
      <c r="BH38" s="6" t="s">
        <v>63</v>
      </c>
      <c r="BI38" s="6"/>
      <c r="BJ38" s="9" t="s">
        <v>54</v>
      </c>
      <c r="BK38" s="25" t="s">
        <v>108</v>
      </c>
      <c r="BL38" s="25"/>
      <c r="BM38" s="25"/>
      <c r="BN38" s="25"/>
      <c r="BO38" s="25"/>
      <c r="BP38" s="25"/>
      <c r="BQ38" s="25"/>
      <c r="BR38" s="9"/>
      <c r="BS38" s="9" t="s">
        <v>57</v>
      </c>
      <c r="BT38" s="25"/>
      <c r="BU38" s="25"/>
      <c r="BV38" s="35"/>
      <c r="BW38" s="18" t="s">
        <v>83</v>
      </c>
      <c r="BX38" s="6" t="s">
        <v>61</v>
      </c>
      <c r="BY38" s="6" t="s">
        <v>62</v>
      </c>
      <c r="BZ38" s="6"/>
      <c r="CA38" s="6"/>
      <c r="CB38" s="6"/>
      <c r="CC38" s="6"/>
      <c r="CD38" s="6"/>
      <c r="CE38" s="6"/>
      <c r="CF38" s="6"/>
      <c r="CG38" s="6"/>
      <c r="CH38" s="18"/>
      <c r="CI38" s="19">
        <f t="shared" si="2"/>
        <v>10</v>
      </c>
      <c r="CJ38" s="22">
        <f t="shared" si="7"/>
        <v>29</v>
      </c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11">
        <v>10</v>
      </c>
      <c r="CW38" s="11"/>
      <c r="CX38" s="11"/>
    </row>
    <row r="39" spans="1:102" ht="24" thickBot="1">
      <c r="A39" s="131" t="s">
        <v>93</v>
      </c>
      <c r="B39" s="132"/>
      <c r="C39" s="132"/>
      <c r="D39" s="132"/>
      <c r="E39" s="133"/>
      <c r="F39" s="25" t="s">
        <v>213</v>
      </c>
      <c r="G39" s="25" t="s">
        <v>213</v>
      </c>
      <c r="H39" s="25" t="s">
        <v>213</v>
      </c>
      <c r="I39" s="25" t="s">
        <v>213</v>
      </c>
      <c r="J39" s="25" t="s">
        <v>213</v>
      </c>
      <c r="K39" s="6" t="s">
        <v>210</v>
      </c>
      <c r="L39" s="17" t="s">
        <v>229</v>
      </c>
      <c r="M39" s="6" t="s">
        <v>211</v>
      </c>
      <c r="N39" s="6" t="s">
        <v>212</v>
      </c>
      <c r="O39" s="25" t="s">
        <v>211</v>
      </c>
      <c r="P39" s="17" t="s">
        <v>212</v>
      </c>
      <c r="Q39" s="17" t="s">
        <v>212</v>
      </c>
      <c r="R39" s="17" t="s">
        <v>212</v>
      </c>
      <c r="S39" s="25" t="s">
        <v>213</v>
      </c>
      <c r="T39" s="25" t="s">
        <v>213</v>
      </c>
      <c r="U39" s="25" t="s">
        <v>213</v>
      </c>
      <c r="V39" s="25" t="s">
        <v>211</v>
      </c>
      <c r="W39" s="25" t="s">
        <v>211</v>
      </c>
      <c r="X39" s="25" t="s">
        <v>211</v>
      </c>
      <c r="Y39" s="25" t="s">
        <v>212</v>
      </c>
      <c r="Z39" s="25" t="s">
        <v>211</v>
      </c>
      <c r="AA39" s="25" t="s">
        <v>211</v>
      </c>
      <c r="AB39" s="35" t="s">
        <v>213</v>
      </c>
      <c r="AC39" s="35" t="s">
        <v>211</v>
      </c>
      <c r="AD39" s="19"/>
      <c r="AE39" s="20" t="s">
        <v>211</v>
      </c>
      <c r="AF39" s="6" t="s">
        <v>212</v>
      </c>
      <c r="AG39" s="6" t="s">
        <v>215</v>
      </c>
      <c r="AH39" s="6" t="s">
        <v>215</v>
      </c>
      <c r="AI39" s="6" t="s">
        <v>215</v>
      </c>
      <c r="AJ39" s="6" t="s">
        <v>215</v>
      </c>
      <c r="AK39" s="6" t="s">
        <v>229</v>
      </c>
      <c r="AL39" s="6" t="s">
        <v>215</v>
      </c>
      <c r="AM39" s="6" t="s">
        <v>215</v>
      </c>
      <c r="AN39" s="6" t="s">
        <v>215</v>
      </c>
      <c r="AO39" s="25" t="s">
        <v>213</v>
      </c>
      <c r="AP39" s="25" t="s">
        <v>211</v>
      </c>
      <c r="AQ39" s="25" t="s">
        <v>213</v>
      </c>
      <c r="AR39" s="25" t="s">
        <v>211</v>
      </c>
      <c r="AS39" s="35" t="s">
        <v>211</v>
      </c>
      <c r="AT39" s="35"/>
      <c r="AU39" s="35" t="s">
        <v>249</v>
      </c>
      <c r="AV39" s="19"/>
      <c r="AW39" s="32" t="s">
        <v>211</v>
      </c>
      <c r="AX39" s="17" t="s">
        <v>212</v>
      </c>
      <c r="AY39" s="17" t="s">
        <v>211</v>
      </c>
      <c r="AZ39" s="17" t="s">
        <v>213</v>
      </c>
      <c r="BA39" s="17" t="s">
        <v>211</v>
      </c>
      <c r="BB39" s="17" t="s">
        <v>211</v>
      </c>
      <c r="BC39" s="17" t="s">
        <v>211</v>
      </c>
      <c r="BD39" s="17" t="s">
        <v>210</v>
      </c>
      <c r="BE39" s="17" t="s">
        <v>210</v>
      </c>
      <c r="BF39" s="17" t="s">
        <v>212</v>
      </c>
      <c r="BG39" s="17" t="s">
        <v>212</v>
      </c>
      <c r="BH39" s="6" t="s">
        <v>212</v>
      </c>
      <c r="BI39" s="17" t="s">
        <v>213</v>
      </c>
      <c r="BJ39" s="25" t="s">
        <v>212</v>
      </c>
      <c r="BK39" s="25" t="s">
        <v>213</v>
      </c>
      <c r="BL39" s="25" t="s">
        <v>212</v>
      </c>
      <c r="BM39" s="25" t="s">
        <v>212</v>
      </c>
      <c r="BN39" s="25" t="s">
        <v>212</v>
      </c>
      <c r="BO39" s="25" t="s">
        <v>212</v>
      </c>
      <c r="BP39" s="25" t="s">
        <v>212</v>
      </c>
      <c r="BQ39" s="25" t="s">
        <v>212</v>
      </c>
      <c r="BR39" s="25" t="s">
        <v>213</v>
      </c>
      <c r="BS39" s="25" t="s">
        <v>213</v>
      </c>
      <c r="BT39" s="25" t="s">
        <v>250</v>
      </c>
      <c r="BU39" s="25" t="s">
        <v>212</v>
      </c>
      <c r="BV39" s="35" t="s">
        <v>211</v>
      </c>
      <c r="BW39" s="35" t="s">
        <v>251</v>
      </c>
      <c r="BX39" s="6" t="s">
        <v>252</v>
      </c>
      <c r="BY39" s="25" t="s">
        <v>211</v>
      </c>
      <c r="BZ39" s="25"/>
      <c r="CA39" s="25"/>
      <c r="CB39" s="25" t="s">
        <v>211</v>
      </c>
      <c r="CC39" s="25"/>
      <c r="CD39" s="25"/>
      <c r="CE39" s="25"/>
      <c r="CF39" s="25"/>
      <c r="CG39" s="25"/>
      <c r="CH39" s="35"/>
      <c r="CI39" s="19"/>
      <c r="CJ39" s="22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11"/>
      <c r="CW39" s="11"/>
      <c r="CX39" s="11"/>
    </row>
    <row r="40" spans="1:102" ht="45.75">
      <c r="A40" s="4">
        <f>A38+1</f>
        <v>35</v>
      </c>
      <c r="B40" s="125" t="s">
        <v>117</v>
      </c>
      <c r="C40" s="81" t="s">
        <v>255</v>
      </c>
      <c r="D40" s="2" t="str">
        <f>'Summary of applications'!D37</f>
        <v>Q3002</v>
      </c>
      <c r="E40" s="2">
        <f>'Summary of applications'!E37</f>
        <v>1</v>
      </c>
      <c r="F40" s="6" t="s">
        <v>118</v>
      </c>
      <c r="G40" s="6" t="s">
        <v>110</v>
      </c>
      <c r="H40" s="6" t="s">
        <v>64</v>
      </c>
      <c r="I40" s="27"/>
      <c r="J40" s="17"/>
      <c r="K40" s="17" t="s">
        <v>96</v>
      </c>
      <c r="L40" s="6" t="s">
        <v>28</v>
      </c>
      <c r="M40" s="6" t="s">
        <v>112</v>
      </c>
      <c r="N40" s="9" t="s">
        <v>65</v>
      </c>
      <c r="O40" s="9" t="s">
        <v>66</v>
      </c>
      <c r="P40" s="9" t="s">
        <v>73</v>
      </c>
      <c r="Q40" s="9" t="s">
        <v>29</v>
      </c>
      <c r="R40" s="9"/>
      <c r="S40" s="9" t="s">
        <v>30</v>
      </c>
      <c r="T40" s="17"/>
      <c r="U40" s="17"/>
      <c r="V40" s="6"/>
      <c r="W40" s="6"/>
      <c r="X40" s="6"/>
      <c r="Y40" s="6"/>
      <c r="Z40" s="9"/>
      <c r="AA40" s="9"/>
      <c r="AB40" s="9"/>
      <c r="AC40" s="18"/>
      <c r="AD40" s="19">
        <f t="shared" si="0"/>
        <v>11</v>
      </c>
      <c r="AE40" s="20"/>
      <c r="AF40" s="61" t="s">
        <v>103</v>
      </c>
      <c r="AG40" s="60" t="s">
        <v>120</v>
      </c>
      <c r="AH40" s="60" t="s">
        <v>77</v>
      </c>
      <c r="AI40" s="60" t="s">
        <v>39</v>
      </c>
      <c r="AJ40" s="70" t="s">
        <v>40</v>
      </c>
      <c r="AK40" s="73" t="s">
        <v>41</v>
      </c>
      <c r="AL40" s="69" t="s">
        <v>42</v>
      </c>
      <c r="AM40" s="6"/>
      <c r="AN40" s="73" t="s">
        <v>69</v>
      </c>
      <c r="AO40" s="6"/>
      <c r="AP40" s="60" t="s">
        <v>67</v>
      </c>
      <c r="AQ40" s="60" t="s">
        <v>253</v>
      </c>
      <c r="AR40" s="6"/>
      <c r="AS40" s="6"/>
      <c r="AT40" s="18"/>
      <c r="AU40" s="18"/>
      <c r="AV40" s="19">
        <f t="shared" si="1"/>
        <v>10</v>
      </c>
      <c r="AW40" s="20" t="s">
        <v>122</v>
      </c>
      <c r="AX40" s="6" t="s">
        <v>123</v>
      </c>
      <c r="AY40" s="17"/>
      <c r="AZ40" s="6"/>
      <c r="BA40" s="6" t="s">
        <v>90</v>
      </c>
      <c r="BB40" s="6" t="s">
        <v>107</v>
      </c>
      <c r="BC40" s="6" t="s">
        <v>48</v>
      </c>
      <c r="BD40" s="6"/>
      <c r="BE40" s="9" t="s">
        <v>56</v>
      </c>
      <c r="BF40" s="9" t="s">
        <v>54</v>
      </c>
      <c r="BG40" s="17"/>
      <c r="BH40" s="6" t="s">
        <v>63</v>
      </c>
      <c r="BI40" s="17"/>
      <c r="BJ40" s="6" t="s">
        <v>124</v>
      </c>
      <c r="BK40" s="6" t="s">
        <v>125</v>
      </c>
      <c r="BL40" s="6" t="s">
        <v>126</v>
      </c>
      <c r="BM40" s="6" t="s">
        <v>127</v>
      </c>
      <c r="BN40" s="6" t="s">
        <v>128</v>
      </c>
      <c r="BO40" s="6" t="s">
        <v>129</v>
      </c>
      <c r="BP40" s="6" t="s">
        <v>130</v>
      </c>
      <c r="BQ40" s="6" t="s">
        <v>131</v>
      </c>
      <c r="BR40" s="6" t="s">
        <v>132</v>
      </c>
      <c r="BS40" s="9" t="s">
        <v>57</v>
      </c>
      <c r="BT40" s="9" t="s">
        <v>133</v>
      </c>
      <c r="BU40" s="25"/>
      <c r="BV40" s="25" t="s">
        <v>134</v>
      </c>
      <c r="BW40" s="35" t="s">
        <v>135</v>
      </c>
      <c r="BX40" s="6" t="s">
        <v>61</v>
      </c>
      <c r="BY40" s="6" t="s">
        <v>62</v>
      </c>
      <c r="BZ40" s="18" t="s">
        <v>121</v>
      </c>
      <c r="CA40" s="25" t="s">
        <v>254</v>
      </c>
      <c r="CB40" s="6"/>
      <c r="CC40" s="25" t="s">
        <v>136</v>
      </c>
      <c r="CD40" s="25"/>
      <c r="CE40" s="25"/>
      <c r="CF40" s="25"/>
      <c r="CG40" s="25"/>
      <c r="CH40" s="35"/>
      <c r="CI40" s="19">
        <f t="shared" si="2"/>
        <v>26</v>
      </c>
      <c r="CJ40" s="22">
        <f t="shared" ref="CJ40:CJ44" si="9">CI40+AV40+AD40</f>
        <v>47</v>
      </c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11">
        <v>10</v>
      </c>
      <c r="CW40" s="11"/>
      <c r="CX40" s="11"/>
    </row>
    <row r="41" spans="1:102" ht="45.75">
      <c r="A41" s="4">
        <f>1+A40</f>
        <v>36</v>
      </c>
      <c r="B41" s="126"/>
      <c r="C41" s="88" t="s">
        <v>256</v>
      </c>
      <c r="D41" s="2" t="str">
        <f>'Summary of applications'!D38</f>
        <v>Q2903</v>
      </c>
      <c r="E41" s="2">
        <f>'Summary of applications'!E38</f>
        <v>4</v>
      </c>
      <c r="F41" s="6" t="s">
        <v>118</v>
      </c>
      <c r="G41" s="6" t="s">
        <v>110</v>
      </c>
      <c r="H41" s="6" t="s">
        <v>64</v>
      </c>
      <c r="I41" s="6"/>
      <c r="J41" s="17"/>
      <c r="K41" s="17" t="s">
        <v>96</v>
      </c>
      <c r="L41" s="6" t="s">
        <v>28</v>
      </c>
      <c r="M41" s="6" t="s">
        <v>112</v>
      </c>
      <c r="N41" s="9" t="s">
        <v>65</v>
      </c>
      <c r="O41" s="9" t="s">
        <v>66</v>
      </c>
      <c r="P41" s="9" t="s">
        <v>73</v>
      </c>
      <c r="Q41" s="9" t="s">
        <v>29</v>
      </c>
      <c r="R41" s="9" t="s">
        <v>119</v>
      </c>
      <c r="S41" s="9" t="s">
        <v>30</v>
      </c>
      <c r="T41" s="6" t="s">
        <v>137</v>
      </c>
      <c r="U41" s="17"/>
      <c r="V41" s="6"/>
      <c r="W41" s="6"/>
      <c r="X41" s="6"/>
      <c r="Y41" s="6" t="s">
        <v>87</v>
      </c>
      <c r="Z41" s="9"/>
      <c r="AA41" s="9"/>
      <c r="AB41" s="9"/>
      <c r="AC41" s="18"/>
      <c r="AD41" s="19">
        <f t="shared" si="0"/>
        <v>14</v>
      </c>
      <c r="AE41" s="20"/>
      <c r="AF41" s="61" t="s">
        <v>103</v>
      </c>
      <c r="AG41" s="60" t="s">
        <v>120</v>
      </c>
      <c r="AH41" s="60" t="s">
        <v>77</v>
      </c>
      <c r="AI41" s="60" t="s">
        <v>39</v>
      </c>
      <c r="AJ41" s="70" t="s">
        <v>40</v>
      </c>
      <c r="AK41" s="60" t="s">
        <v>41</v>
      </c>
      <c r="AL41" s="69" t="s">
        <v>42</v>
      </c>
      <c r="AM41" s="6"/>
      <c r="AN41" s="73" t="s">
        <v>69</v>
      </c>
      <c r="AO41" s="6"/>
      <c r="AP41" s="60" t="s">
        <v>67</v>
      </c>
      <c r="AQ41" s="60" t="s">
        <v>253</v>
      </c>
      <c r="AR41" s="6"/>
      <c r="AS41" s="6"/>
      <c r="AT41" s="18"/>
      <c r="AU41" s="18"/>
      <c r="AV41" s="19">
        <f t="shared" si="1"/>
        <v>10</v>
      </c>
      <c r="AW41" s="20" t="s">
        <v>122</v>
      </c>
      <c r="AX41" s="6" t="s">
        <v>123</v>
      </c>
      <c r="AY41" s="17"/>
      <c r="AZ41" s="6" t="s">
        <v>89</v>
      </c>
      <c r="BA41" s="6" t="s">
        <v>90</v>
      </c>
      <c r="BB41" s="6" t="s">
        <v>107</v>
      </c>
      <c r="BC41" s="6" t="s">
        <v>48</v>
      </c>
      <c r="BD41" s="6" t="s">
        <v>80</v>
      </c>
      <c r="BE41" s="9" t="s">
        <v>56</v>
      </c>
      <c r="BF41" s="9" t="s">
        <v>54</v>
      </c>
      <c r="BG41" s="17"/>
      <c r="BH41" s="6" t="s">
        <v>63</v>
      </c>
      <c r="BI41" s="17"/>
      <c r="BJ41" s="6" t="s">
        <v>124</v>
      </c>
      <c r="BK41" s="6" t="s">
        <v>125</v>
      </c>
      <c r="BL41" s="6" t="s">
        <v>126</v>
      </c>
      <c r="BM41" s="6" t="s">
        <v>127</v>
      </c>
      <c r="BN41" s="6" t="s">
        <v>128</v>
      </c>
      <c r="BO41" s="6" t="s">
        <v>129</v>
      </c>
      <c r="BP41" s="6" t="s">
        <v>130</v>
      </c>
      <c r="BQ41" s="6" t="s">
        <v>131</v>
      </c>
      <c r="BR41" s="6" t="s">
        <v>132</v>
      </c>
      <c r="BS41" s="9" t="s">
        <v>57</v>
      </c>
      <c r="BT41" s="9" t="s">
        <v>133</v>
      </c>
      <c r="BU41" s="9"/>
      <c r="BV41" s="9"/>
      <c r="BW41" s="35" t="s">
        <v>135</v>
      </c>
      <c r="BX41" s="6" t="s">
        <v>61</v>
      </c>
      <c r="BY41" s="6" t="s">
        <v>62</v>
      </c>
      <c r="BZ41" s="18" t="s">
        <v>121</v>
      </c>
      <c r="CA41" s="25" t="s">
        <v>254</v>
      </c>
      <c r="CB41" s="6"/>
      <c r="CC41" s="25" t="s">
        <v>136</v>
      </c>
      <c r="CD41" s="25"/>
      <c r="CE41" s="25"/>
      <c r="CF41" s="25"/>
      <c r="CG41" s="25"/>
      <c r="CH41" s="35"/>
      <c r="CI41" s="19">
        <f t="shared" si="2"/>
        <v>27</v>
      </c>
      <c r="CJ41" s="22">
        <f t="shared" si="9"/>
        <v>51</v>
      </c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11">
        <v>10</v>
      </c>
      <c r="CW41" s="11"/>
      <c r="CX41" s="11"/>
    </row>
    <row r="42" spans="1:102" ht="45.75">
      <c r="A42" s="4">
        <f t="shared" ref="A42:A44" si="10">1+A41</f>
        <v>37</v>
      </c>
      <c r="B42" s="126"/>
      <c r="C42" s="88" t="s">
        <v>257</v>
      </c>
      <c r="D42" s="2" t="str">
        <f>'Summary of applications'!D39</f>
        <v>Q3303</v>
      </c>
      <c r="E42" s="2">
        <f>'Summary of applications'!E39</f>
        <v>2</v>
      </c>
      <c r="F42" s="6" t="s">
        <v>118</v>
      </c>
      <c r="G42" s="6" t="s">
        <v>110</v>
      </c>
      <c r="H42" s="6" t="s">
        <v>64</v>
      </c>
      <c r="I42" s="6" t="s">
        <v>72</v>
      </c>
      <c r="J42" s="6" t="s">
        <v>111</v>
      </c>
      <c r="K42" s="17" t="s">
        <v>96</v>
      </c>
      <c r="L42" s="6" t="s">
        <v>28</v>
      </c>
      <c r="M42" s="6" t="s">
        <v>112</v>
      </c>
      <c r="N42" s="9" t="s">
        <v>65</v>
      </c>
      <c r="O42" s="9" t="s">
        <v>66</v>
      </c>
      <c r="P42" s="9" t="s">
        <v>73</v>
      </c>
      <c r="Q42" s="9" t="s">
        <v>29</v>
      </c>
      <c r="R42" s="9"/>
      <c r="S42" s="9" t="s">
        <v>30</v>
      </c>
      <c r="T42" s="17"/>
      <c r="U42" s="17"/>
      <c r="V42" s="6"/>
      <c r="W42" s="6"/>
      <c r="X42" s="6"/>
      <c r="Y42" s="6"/>
      <c r="Z42" s="9"/>
      <c r="AA42" s="9"/>
      <c r="AB42" s="9"/>
      <c r="AC42" s="18"/>
      <c r="AD42" s="19">
        <f t="shared" si="0"/>
        <v>13</v>
      </c>
      <c r="AE42" s="20"/>
      <c r="AF42" s="61" t="s">
        <v>103</v>
      </c>
      <c r="AG42" s="60" t="s">
        <v>120</v>
      </c>
      <c r="AH42" s="60" t="s">
        <v>77</v>
      </c>
      <c r="AI42" s="60" t="s">
        <v>39</v>
      </c>
      <c r="AJ42" s="70" t="s">
        <v>40</v>
      </c>
      <c r="AK42" s="60" t="s">
        <v>41</v>
      </c>
      <c r="AL42" s="69" t="s">
        <v>42</v>
      </c>
      <c r="AM42" s="6"/>
      <c r="AN42" s="73" t="s">
        <v>69</v>
      </c>
      <c r="AO42" s="6"/>
      <c r="AP42" s="60" t="s">
        <v>67</v>
      </c>
      <c r="AQ42" s="60" t="s">
        <v>253</v>
      </c>
      <c r="AR42" s="6"/>
      <c r="AS42" s="6"/>
      <c r="AT42" s="18"/>
      <c r="AU42" s="18"/>
      <c r="AV42" s="19">
        <f t="shared" si="1"/>
        <v>10</v>
      </c>
      <c r="AW42" s="20" t="s">
        <v>122</v>
      </c>
      <c r="AX42" s="6" t="s">
        <v>123</v>
      </c>
      <c r="AY42" s="17"/>
      <c r="AZ42" s="6" t="s">
        <v>89</v>
      </c>
      <c r="BA42" s="6"/>
      <c r="BB42" s="6" t="s">
        <v>107</v>
      </c>
      <c r="BC42" s="6" t="s">
        <v>48</v>
      </c>
      <c r="BD42" s="6"/>
      <c r="BE42" s="9" t="s">
        <v>56</v>
      </c>
      <c r="BF42" s="9" t="s">
        <v>54</v>
      </c>
      <c r="BG42" s="17"/>
      <c r="BH42" s="6"/>
      <c r="BI42" s="17"/>
      <c r="BJ42" s="6" t="s">
        <v>124</v>
      </c>
      <c r="BK42" s="6" t="s">
        <v>125</v>
      </c>
      <c r="BL42" s="6" t="s">
        <v>126</v>
      </c>
      <c r="BM42" s="6" t="s">
        <v>127</v>
      </c>
      <c r="BN42" s="6" t="s">
        <v>128</v>
      </c>
      <c r="BO42" s="6" t="s">
        <v>129</v>
      </c>
      <c r="BP42" s="6" t="s">
        <v>130</v>
      </c>
      <c r="BQ42" s="6" t="s">
        <v>131</v>
      </c>
      <c r="BR42" s="6" t="s">
        <v>132</v>
      </c>
      <c r="BS42" s="9" t="s">
        <v>57</v>
      </c>
      <c r="BT42" s="9" t="s">
        <v>133</v>
      </c>
      <c r="BU42" s="25"/>
      <c r="BV42" s="25" t="s">
        <v>134</v>
      </c>
      <c r="BW42" s="35" t="s">
        <v>135</v>
      </c>
      <c r="BX42" s="6" t="s">
        <v>61</v>
      </c>
      <c r="BY42" s="6" t="s">
        <v>62</v>
      </c>
      <c r="BZ42" s="18" t="s">
        <v>121</v>
      </c>
      <c r="CA42" s="25" t="s">
        <v>254</v>
      </c>
      <c r="CB42" s="6"/>
      <c r="CC42" s="25" t="s">
        <v>136</v>
      </c>
      <c r="CD42" s="25"/>
      <c r="CE42" s="25"/>
      <c r="CF42" s="25"/>
      <c r="CG42" s="25"/>
      <c r="CH42" s="35"/>
      <c r="CI42" s="19">
        <f t="shared" si="2"/>
        <v>25</v>
      </c>
      <c r="CJ42" s="22">
        <f t="shared" si="9"/>
        <v>48</v>
      </c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11">
        <v>10</v>
      </c>
      <c r="CW42" s="11"/>
      <c r="CX42" s="11"/>
    </row>
    <row r="43" spans="1:102" ht="45.75">
      <c r="A43" s="4">
        <f t="shared" si="10"/>
        <v>38</v>
      </c>
      <c r="B43" s="126"/>
      <c r="C43" s="81" t="s">
        <v>258</v>
      </c>
      <c r="D43" s="2" t="str">
        <f>'Summary of applications'!D40</f>
        <v>Q2703</v>
      </c>
      <c r="E43" s="2">
        <f>'Summary of applications'!E40</f>
        <v>3</v>
      </c>
      <c r="F43" s="6" t="s">
        <v>118</v>
      </c>
      <c r="G43" s="6" t="s">
        <v>110</v>
      </c>
      <c r="H43" s="6" t="s">
        <v>64</v>
      </c>
      <c r="I43" s="6"/>
      <c r="J43" s="6" t="s">
        <v>111</v>
      </c>
      <c r="K43" s="17" t="s">
        <v>96</v>
      </c>
      <c r="L43" s="6" t="s">
        <v>28</v>
      </c>
      <c r="M43" s="6" t="s">
        <v>112</v>
      </c>
      <c r="N43" s="9" t="s">
        <v>65</v>
      </c>
      <c r="O43" s="9" t="s">
        <v>66</v>
      </c>
      <c r="P43" s="9" t="s">
        <v>73</v>
      </c>
      <c r="Q43" s="9" t="s">
        <v>29</v>
      </c>
      <c r="R43" s="9" t="s">
        <v>119</v>
      </c>
      <c r="S43" s="9" t="s">
        <v>30</v>
      </c>
      <c r="T43" s="17"/>
      <c r="U43" s="17"/>
      <c r="V43" s="6"/>
      <c r="W43" s="6"/>
      <c r="X43" s="6"/>
      <c r="Y43" s="6" t="s">
        <v>87</v>
      </c>
      <c r="Z43" s="9"/>
      <c r="AA43" s="9"/>
      <c r="AB43" s="9"/>
      <c r="AC43" s="18"/>
      <c r="AD43" s="19">
        <f t="shared" si="0"/>
        <v>14</v>
      </c>
      <c r="AE43" s="20"/>
      <c r="AF43" s="61" t="s">
        <v>103</v>
      </c>
      <c r="AG43" s="60" t="s">
        <v>120</v>
      </c>
      <c r="AH43" s="60" t="s">
        <v>77</v>
      </c>
      <c r="AI43" s="60" t="s">
        <v>39</v>
      </c>
      <c r="AJ43" s="70" t="s">
        <v>40</v>
      </c>
      <c r="AK43" s="60" t="s">
        <v>41</v>
      </c>
      <c r="AL43" s="69" t="s">
        <v>42</v>
      </c>
      <c r="AM43" s="60" t="s">
        <v>113</v>
      </c>
      <c r="AN43" s="73" t="s">
        <v>69</v>
      </c>
      <c r="AO43" s="6"/>
      <c r="AP43" s="60" t="s">
        <v>67</v>
      </c>
      <c r="AQ43" s="60" t="s">
        <v>253</v>
      </c>
      <c r="AR43" s="6"/>
      <c r="AS43" s="6"/>
      <c r="AT43" s="18"/>
      <c r="AU43" s="18"/>
      <c r="AV43" s="19">
        <f t="shared" si="1"/>
        <v>11</v>
      </c>
      <c r="AW43" s="20" t="s">
        <v>122</v>
      </c>
      <c r="AX43" s="6" t="s">
        <v>123</v>
      </c>
      <c r="AY43" s="17"/>
      <c r="AZ43" s="6" t="s">
        <v>89</v>
      </c>
      <c r="BA43" s="6" t="s">
        <v>90</v>
      </c>
      <c r="BB43" s="6" t="s">
        <v>107</v>
      </c>
      <c r="BC43" s="6" t="s">
        <v>48</v>
      </c>
      <c r="BD43" s="6"/>
      <c r="BE43" s="9" t="s">
        <v>56</v>
      </c>
      <c r="BF43" s="9" t="s">
        <v>54</v>
      </c>
      <c r="BG43" s="17"/>
      <c r="BH43" s="6" t="s">
        <v>63</v>
      </c>
      <c r="BI43" s="25" t="s">
        <v>91</v>
      </c>
      <c r="BJ43" s="6" t="s">
        <v>124</v>
      </c>
      <c r="BK43" s="6" t="s">
        <v>125</v>
      </c>
      <c r="BL43" s="6" t="s">
        <v>126</v>
      </c>
      <c r="BM43" s="6" t="s">
        <v>127</v>
      </c>
      <c r="BN43" s="6" t="s">
        <v>128</v>
      </c>
      <c r="BO43" s="6" t="s">
        <v>129</v>
      </c>
      <c r="BP43" s="6" t="s">
        <v>130</v>
      </c>
      <c r="BQ43" s="6" t="s">
        <v>131</v>
      </c>
      <c r="BR43" s="6" t="s">
        <v>132</v>
      </c>
      <c r="BS43" s="9" t="s">
        <v>57</v>
      </c>
      <c r="BT43" s="9" t="s">
        <v>133</v>
      </c>
      <c r="BU43" s="25" t="s">
        <v>70</v>
      </c>
      <c r="BV43" s="25" t="s">
        <v>134</v>
      </c>
      <c r="BW43" s="35" t="s">
        <v>135</v>
      </c>
      <c r="BX43" s="6" t="s">
        <v>61</v>
      </c>
      <c r="BY43" s="6" t="s">
        <v>62</v>
      </c>
      <c r="BZ43" s="18" t="s">
        <v>121</v>
      </c>
      <c r="CA43" s="25" t="s">
        <v>254</v>
      </c>
      <c r="CB43" s="6"/>
      <c r="CC43" s="25" t="s">
        <v>136</v>
      </c>
      <c r="CD43" s="25"/>
      <c r="CE43" s="25"/>
      <c r="CF43" s="25"/>
      <c r="CG43" s="25"/>
      <c r="CH43" s="35"/>
      <c r="CI43" s="19">
        <f t="shared" si="2"/>
        <v>29</v>
      </c>
      <c r="CJ43" s="22">
        <f t="shared" si="9"/>
        <v>54</v>
      </c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11">
        <v>11</v>
      </c>
      <c r="CW43" s="11"/>
      <c r="CX43" s="11"/>
    </row>
    <row r="44" spans="1:102" ht="46.5" thickBot="1">
      <c r="A44" s="4">
        <f t="shared" si="10"/>
        <v>39</v>
      </c>
      <c r="B44" s="127"/>
      <c r="C44" s="89" t="s">
        <v>269</v>
      </c>
      <c r="D44" s="2" t="str">
        <f>'Summary of applications'!D41</f>
        <v>Q3007</v>
      </c>
      <c r="E44" s="2">
        <f>'Summary of applications'!E41</f>
        <v>5</v>
      </c>
      <c r="F44" s="6"/>
      <c r="G44" s="6"/>
      <c r="H44" s="6"/>
      <c r="I44" s="6"/>
      <c r="J44" s="6"/>
      <c r="K44" s="17" t="s">
        <v>96</v>
      </c>
      <c r="L44" s="6"/>
      <c r="M44" s="6" t="s">
        <v>112</v>
      </c>
      <c r="N44" s="9"/>
      <c r="O44" s="9" t="s">
        <v>66</v>
      </c>
      <c r="P44" s="9" t="s">
        <v>73</v>
      </c>
      <c r="Q44" s="9" t="s">
        <v>29</v>
      </c>
      <c r="R44" s="9"/>
      <c r="S44" s="9" t="s">
        <v>30</v>
      </c>
      <c r="T44" s="17"/>
      <c r="U44" s="17"/>
      <c r="V44" s="6"/>
      <c r="W44" s="6"/>
      <c r="X44" s="6"/>
      <c r="Y44" s="6"/>
      <c r="Z44" s="9"/>
      <c r="AA44" s="9"/>
      <c r="AB44" s="9"/>
      <c r="AC44" s="18"/>
      <c r="AD44" s="19">
        <f t="shared" si="0"/>
        <v>6</v>
      </c>
      <c r="AE44" s="20"/>
      <c r="AF44" s="25" t="s">
        <v>103</v>
      </c>
      <c r="AG44" s="60" t="s">
        <v>120</v>
      </c>
      <c r="AH44" s="6" t="s">
        <v>77</v>
      </c>
      <c r="AI44" s="60" t="s">
        <v>39</v>
      </c>
      <c r="AJ44" s="70" t="s">
        <v>40</v>
      </c>
      <c r="AK44" s="60" t="s">
        <v>41</v>
      </c>
      <c r="AL44" s="69" t="s">
        <v>42</v>
      </c>
      <c r="AM44" s="60" t="s">
        <v>113</v>
      </c>
      <c r="AN44" s="73" t="s">
        <v>69</v>
      </c>
      <c r="AO44" s="6"/>
      <c r="AP44" s="6"/>
      <c r="AQ44" s="60" t="s">
        <v>253</v>
      </c>
      <c r="AR44" s="6"/>
      <c r="AS44" s="15"/>
      <c r="AT44" s="18"/>
      <c r="AU44" s="18"/>
      <c r="AV44" s="19">
        <f t="shared" si="1"/>
        <v>10</v>
      </c>
      <c r="AW44" s="32"/>
      <c r="AX44" s="6" t="s">
        <v>123</v>
      </c>
      <c r="AY44" s="17"/>
      <c r="AZ44" s="17"/>
      <c r="BA44" s="17"/>
      <c r="BB44" s="6" t="s">
        <v>107</v>
      </c>
      <c r="BC44" s="6" t="s">
        <v>48</v>
      </c>
      <c r="BD44" s="6"/>
      <c r="BE44" s="9" t="s">
        <v>56</v>
      </c>
      <c r="BF44" s="9" t="s">
        <v>54</v>
      </c>
      <c r="BG44" s="17"/>
      <c r="BH44" s="6"/>
      <c r="BI44" s="17"/>
      <c r="BJ44" s="6" t="s">
        <v>124</v>
      </c>
      <c r="BK44" s="6" t="s">
        <v>125</v>
      </c>
      <c r="BL44" s="6" t="s">
        <v>126</v>
      </c>
      <c r="BM44" s="6" t="s">
        <v>127</v>
      </c>
      <c r="BN44" s="6" t="s">
        <v>128</v>
      </c>
      <c r="BO44" s="6" t="s">
        <v>129</v>
      </c>
      <c r="BP44" s="6" t="s">
        <v>130</v>
      </c>
      <c r="BQ44" s="6" t="s">
        <v>131</v>
      </c>
      <c r="BR44" s="6" t="s">
        <v>132</v>
      </c>
      <c r="BS44" s="9" t="s">
        <v>57</v>
      </c>
      <c r="BT44" s="9" t="s">
        <v>133</v>
      </c>
      <c r="BU44" s="9"/>
      <c r="BV44" s="34"/>
      <c r="BW44" s="35" t="s">
        <v>135</v>
      </c>
      <c r="BX44" s="6" t="s">
        <v>61</v>
      </c>
      <c r="BY44" s="6" t="s">
        <v>62</v>
      </c>
      <c r="BZ44" s="18" t="s">
        <v>121</v>
      </c>
      <c r="CA44" s="25" t="s">
        <v>254</v>
      </c>
      <c r="CB44" s="6"/>
      <c r="CC44" s="25" t="s">
        <v>136</v>
      </c>
      <c r="CD44" s="25"/>
      <c r="CE44" s="25"/>
      <c r="CF44" s="25"/>
      <c r="CG44" s="25"/>
      <c r="CH44" s="35"/>
      <c r="CI44" s="19">
        <f t="shared" si="2"/>
        <v>22</v>
      </c>
      <c r="CJ44" s="22">
        <f t="shared" si="9"/>
        <v>38</v>
      </c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47">
        <v>9</v>
      </c>
      <c r="CV44" s="23" t="s">
        <v>334</v>
      </c>
      <c r="CW44" s="11"/>
      <c r="CX44" s="11"/>
    </row>
    <row r="45" spans="1:102" ht="15.75" thickBot="1">
      <c r="A45" s="122" t="s">
        <v>93</v>
      </c>
      <c r="B45" s="123"/>
      <c r="C45" s="123"/>
      <c r="D45" s="123"/>
      <c r="E45" s="124"/>
      <c r="F45" s="6" t="s">
        <v>213</v>
      </c>
      <c r="G45" s="6" t="s">
        <v>213</v>
      </c>
      <c r="H45" s="17" t="s">
        <v>211</v>
      </c>
      <c r="I45" s="17" t="s">
        <v>212</v>
      </c>
      <c r="J45" s="17" t="s">
        <v>210</v>
      </c>
      <c r="K45" s="17" t="s">
        <v>212</v>
      </c>
      <c r="L45" s="6" t="s">
        <v>211</v>
      </c>
      <c r="M45" s="6" t="s">
        <v>211</v>
      </c>
      <c r="N45" s="17" t="s">
        <v>212</v>
      </c>
      <c r="O45" s="17" t="s">
        <v>212</v>
      </c>
      <c r="P45" s="17" t="s">
        <v>213</v>
      </c>
      <c r="Q45" s="17" t="s">
        <v>229</v>
      </c>
      <c r="R45" s="17" t="s">
        <v>212</v>
      </c>
      <c r="S45" s="17" t="s">
        <v>213</v>
      </c>
      <c r="T45" s="17"/>
      <c r="U45" s="17"/>
      <c r="V45" s="6"/>
      <c r="W45" s="6"/>
      <c r="X45" s="6"/>
      <c r="Y45" s="6"/>
      <c r="Z45" s="17" t="s">
        <v>211</v>
      </c>
      <c r="AA45" s="17"/>
      <c r="AB45" s="17"/>
      <c r="AC45" s="18"/>
      <c r="AD45" s="38"/>
      <c r="AE45" s="20" t="s">
        <v>212</v>
      </c>
      <c r="AF45" s="6" t="s">
        <v>213</v>
      </c>
      <c r="AG45" s="6" t="s">
        <v>211</v>
      </c>
      <c r="AH45" s="6" t="s">
        <v>215</v>
      </c>
      <c r="AI45" s="6" t="s">
        <v>215</v>
      </c>
      <c r="AJ45" s="6" t="s">
        <v>215</v>
      </c>
      <c r="AK45" s="6" t="s">
        <v>215</v>
      </c>
      <c r="AL45" s="6" t="s">
        <v>215</v>
      </c>
      <c r="AM45" s="6" t="s">
        <v>211</v>
      </c>
      <c r="AN45" s="6" t="s">
        <v>211</v>
      </c>
      <c r="AO45" s="6"/>
      <c r="AP45" s="6" t="s">
        <v>251</v>
      </c>
      <c r="AQ45" s="6" t="s">
        <v>211</v>
      </c>
      <c r="AR45" s="6"/>
      <c r="AS45" s="18"/>
      <c r="AT45" s="18"/>
      <c r="AU45" s="18"/>
      <c r="AV45" s="39"/>
      <c r="AW45" s="40" t="s">
        <v>213</v>
      </c>
      <c r="AX45" s="25" t="s">
        <v>213</v>
      </c>
      <c r="AY45" s="25" t="s">
        <v>211</v>
      </c>
      <c r="AZ45" s="25" t="s">
        <v>211</v>
      </c>
      <c r="BA45" s="25" t="s">
        <v>211</v>
      </c>
      <c r="BB45" s="17" t="s">
        <v>210</v>
      </c>
      <c r="BC45" s="17" t="s">
        <v>210</v>
      </c>
      <c r="BD45" s="17" t="s">
        <v>213</v>
      </c>
      <c r="BE45" s="17" t="s">
        <v>215</v>
      </c>
      <c r="BF45" s="17" t="s">
        <v>212</v>
      </c>
      <c r="BG45" s="17" t="s">
        <v>212</v>
      </c>
      <c r="BH45" s="6" t="s">
        <v>212</v>
      </c>
      <c r="BI45" s="17" t="s">
        <v>212</v>
      </c>
      <c r="BJ45" s="17" t="s">
        <v>212</v>
      </c>
      <c r="BK45" s="17" t="s">
        <v>212</v>
      </c>
      <c r="BL45" s="17" t="s">
        <v>212</v>
      </c>
      <c r="BM45" s="6" t="s">
        <v>212</v>
      </c>
      <c r="BN45" s="6" t="s">
        <v>212</v>
      </c>
      <c r="BO45" s="6" t="s">
        <v>212</v>
      </c>
      <c r="BP45" s="6" t="s">
        <v>212</v>
      </c>
      <c r="BQ45" s="6" t="s">
        <v>212</v>
      </c>
      <c r="BR45" s="6" t="s">
        <v>212</v>
      </c>
      <c r="BS45" s="6" t="s">
        <v>212</v>
      </c>
      <c r="BT45" s="6" t="s">
        <v>212</v>
      </c>
      <c r="BU45" s="6" t="s">
        <v>212</v>
      </c>
      <c r="BV45" s="18"/>
      <c r="BW45" s="18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18"/>
      <c r="CI45" s="38"/>
      <c r="CJ45" s="41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11"/>
      <c r="CW45" s="11"/>
      <c r="CX45" s="11"/>
    </row>
    <row r="46" spans="1:102">
      <c r="A46" s="23"/>
      <c r="B46" s="23"/>
      <c r="C46" s="15"/>
      <c r="D46" s="23"/>
      <c r="E46" s="23"/>
      <c r="F46" s="42"/>
      <c r="G46" s="42"/>
      <c r="H46" s="23"/>
      <c r="I46" s="23"/>
      <c r="J46" s="23"/>
      <c r="K46" s="23"/>
      <c r="L46" s="23"/>
      <c r="M46" s="2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43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44"/>
      <c r="AX46" s="44"/>
      <c r="AY46" s="44"/>
      <c r="AZ46" s="44"/>
      <c r="BA46" s="44"/>
      <c r="BB46" s="23"/>
      <c r="BC46" s="23"/>
      <c r="BD46" s="23"/>
      <c r="BE46" s="23"/>
      <c r="BF46" s="23"/>
      <c r="BG46" s="23"/>
      <c r="BH46" s="15"/>
      <c r="BI46" s="23"/>
      <c r="BJ46" s="23"/>
      <c r="BK46" s="23"/>
      <c r="BL46" s="23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45"/>
      <c r="CJ46" s="46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11"/>
      <c r="CW46" s="11"/>
      <c r="CX46" s="11"/>
    </row>
    <row r="47" spans="1:102">
      <c r="A47" s="23"/>
      <c r="B47" s="23"/>
      <c r="C47" s="15"/>
      <c r="D47" s="23"/>
      <c r="E47" s="23"/>
      <c r="F47" s="15"/>
      <c r="G47" s="23"/>
      <c r="H47" s="23"/>
      <c r="I47" s="23"/>
      <c r="J47" s="23"/>
      <c r="K47" s="23"/>
      <c r="L47" s="23"/>
      <c r="M47" s="23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43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23"/>
      <c r="BC47" s="23"/>
      <c r="BD47" s="23"/>
      <c r="BE47" s="23"/>
      <c r="BF47" s="23"/>
      <c r="BG47" s="23"/>
      <c r="BH47" s="15"/>
      <c r="BI47" s="23"/>
      <c r="BJ47" s="23"/>
      <c r="BK47" s="23"/>
      <c r="BL47" s="23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45"/>
      <c r="CJ47" s="46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11"/>
      <c r="CW47" s="11"/>
      <c r="CX47" s="11"/>
    </row>
    <row r="48" spans="1:102">
      <c r="A48" s="23"/>
      <c r="B48" s="23"/>
      <c r="C48" s="15"/>
      <c r="D48" s="23"/>
      <c r="E48" s="23"/>
      <c r="F48" s="15"/>
      <c r="G48" s="23"/>
      <c r="H48" s="23"/>
      <c r="I48" s="23"/>
      <c r="J48" s="23"/>
      <c r="K48" s="23"/>
      <c r="L48" s="23"/>
      <c r="M48" s="23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43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23"/>
      <c r="BC48" s="23"/>
      <c r="BD48" s="23"/>
      <c r="BE48" s="23"/>
      <c r="BF48" s="23"/>
      <c r="BG48" s="23"/>
      <c r="BH48" s="15"/>
      <c r="BI48" s="23"/>
      <c r="BJ48" s="23"/>
      <c r="BK48" s="23"/>
      <c r="BL48" s="23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45"/>
      <c r="CJ48" s="46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11"/>
      <c r="CW48" s="11"/>
      <c r="CX48" s="11"/>
    </row>
    <row r="49" spans="1:102">
      <c r="A49" s="23"/>
      <c r="B49" s="23"/>
      <c r="C49" s="15"/>
      <c r="D49" s="23"/>
      <c r="E49" s="23"/>
      <c r="F49" s="15"/>
      <c r="G49" s="23"/>
      <c r="H49" s="23"/>
      <c r="I49" s="23"/>
      <c r="J49" s="23"/>
      <c r="K49" s="23"/>
      <c r="L49" s="23"/>
      <c r="M49" s="23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43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23"/>
      <c r="BC49" s="23"/>
      <c r="BD49" s="23"/>
      <c r="BE49" s="23"/>
      <c r="BF49" s="23"/>
      <c r="BG49" s="23"/>
      <c r="BH49" s="15"/>
      <c r="BI49" s="23"/>
      <c r="BJ49" s="23"/>
      <c r="BK49" s="23"/>
      <c r="BL49" s="23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45"/>
      <c r="CJ49" s="46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11"/>
      <c r="CW49" s="11"/>
      <c r="CX49" s="11"/>
    </row>
    <row r="50" spans="1:102">
      <c r="A50" s="23"/>
      <c r="B50" s="23"/>
      <c r="C50" s="15"/>
      <c r="D50" s="23"/>
      <c r="E50" s="23"/>
      <c r="F50" s="15"/>
      <c r="G50" s="23"/>
      <c r="H50" s="23"/>
      <c r="I50" s="23"/>
      <c r="J50" s="23"/>
      <c r="K50" s="23"/>
      <c r="L50" s="23"/>
      <c r="M50" s="23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43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23"/>
      <c r="BC50" s="23"/>
      <c r="BD50" s="23"/>
      <c r="BE50" s="23"/>
      <c r="BF50" s="23"/>
      <c r="BG50" s="23"/>
      <c r="BH50" s="15"/>
      <c r="BI50" s="23"/>
      <c r="BJ50" s="23"/>
      <c r="BK50" s="23"/>
      <c r="BL50" s="23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45"/>
      <c r="CJ50" s="46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11"/>
      <c r="CW50" s="11"/>
      <c r="CX50" s="11"/>
    </row>
    <row r="51" spans="1:102">
      <c r="A51" s="23"/>
      <c r="B51" s="23"/>
      <c r="C51" s="15"/>
      <c r="D51" s="23"/>
      <c r="E51" s="23"/>
      <c r="F51" s="15"/>
      <c r="G51" s="23"/>
      <c r="H51" s="23"/>
      <c r="I51" s="23"/>
      <c r="J51" s="23"/>
      <c r="K51" s="23"/>
      <c r="L51" s="23"/>
      <c r="M51" s="23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43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23"/>
      <c r="BC51" s="23"/>
      <c r="BD51" s="23"/>
      <c r="BE51" s="23"/>
      <c r="BF51" s="23"/>
      <c r="BG51" s="23"/>
      <c r="BH51" s="15"/>
      <c r="BI51" s="23"/>
      <c r="BJ51" s="23"/>
      <c r="BK51" s="23"/>
      <c r="BL51" s="23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45"/>
      <c r="CJ51" s="46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11"/>
      <c r="CW51" s="11"/>
      <c r="CX51" s="11"/>
    </row>
    <row r="52" spans="1:102">
      <c r="A52" s="23"/>
      <c r="B52" s="23"/>
      <c r="C52" s="15"/>
      <c r="D52" s="23"/>
      <c r="E52" s="23"/>
      <c r="F52" s="15"/>
      <c r="G52" s="23"/>
      <c r="H52" s="23"/>
      <c r="I52" s="23"/>
      <c r="J52" s="23"/>
      <c r="K52" s="23"/>
      <c r="L52" s="23"/>
      <c r="M52" s="23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43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23"/>
      <c r="BC52" s="23"/>
      <c r="BD52" s="23"/>
      <c r="BE52" s="23"/>
      <c r="BF52" s="23"/>
      <c r="BG52" s="23"/>
      <c r="BH52" s="15"/>
      <c r="BI52" s="23"/>
      <c r="BJ52" s="23"/>
      <c r="BK52" s="23"/>
      <c r="BL52" s="23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45"/>
      <c r="CJ52" s="46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11"/>
      <c r="CW52" s="11"/>
      <c r="CX52" s="11"/>
    </row>
    <row r="53" spans="1:102">
      <c r="A53" s="23"/>
      <c r="B53" s="23"/>
      <c r="C53" s="15"/>
      <c r="D53" s="23"/>
      <c r="E53" s="23"/>
      <c r="F53" s="15"/>
      <c r="G53" s="23"/>
      <c r="H53" s="23"/>
      <c r="I53" s="23"/>
      <c r="J53" s="23"/>
      <c r="K53" s="23"/>
      <c r="L53" s="23"/>
      <c r="M53" s="23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43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23"/>
      <c r="BC53" s="23"/>
      <c r="BD53" s="23"/>
      <c r="BE53" s="23"/>
      <c r="BF53" s="23"/>
      <c r="BG53" s="23"/>
      <c r="BH53" s="15"/>
      <c r="BI53" s="23"/>
      <c r="BJ53" s="23"/>
      <c r="BK53" s="23"/>
      <c r="BL53" s="23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45"/>
      <c r="CJ53" s="46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11"/>
      <c r="CW53" s="11"/>
      <c r="CX53" s="11"/>
    </row>
    <row r="54" spans="1:102">
      <c r="A54" s="23"/>
      <c r="B54" s="23"/>
      <c r="C54" s="15"/>
      <c r="D54" s="23"/>
      <c r="E54" s="23"/>
      <c r="F54" s="15"/>
      <c r="G54" s="23"/>
      <c r="H54" s="23"/>
      <c r="I54" s="23"/>
      <c r="J54" s="23"/>
      <c r="K54" s="23"/>
      <c r="L54" s="23"/>
      <c r="M54" s="23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43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23"/>
      <c r="BC54" s="23"/>
      <c r="BD54" s="23"/>
      <c r="BE54" s="23"/>
      <c r="BF54" s="23"/>
      <c r="BG54" s="23"/>
      <c r="BH54" s="15"/>
      <c r="BI54" s="23"/>
      <c r="BJ54" s="23"/>
      <c r="BK54" s="23"/>
      <c r="BL54" s="23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45"/>
      <c r="CJ54" s="46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11"/>
      <c r="CW54" s="11"/>
      <c r="CX54" s="11"/>
    </row>
    <row r="55" spans="1:102">
      <c r="A55" s="23"/>
      <c r="B55" s="23"/>
      <c r="C55" s="15"/>
      <c r="D55" s="23"/>
      <c r="E55" s="23"/>
      <c r="F55" s="15"/>
      <c r="G55" s="23"/>
      <c r="H55" s="23"/>
      <c r="I55" s="23"/>
      <c r="J55" s="23"/>
      <c r="K55" s="23"/>
      <c r="L55" s="23"/>
      <c r="M55" s="23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43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23"/>
      <c r="BC55" s="23"/>
      <c r="BD55" s="23"/>
      <c r="BE55" s="23"/>
      <c r="BF55" s="23"/>
      <c r="BG55" s="23"/>
      <c r="BH55" s="15"/>
      <c r="BI55" s="23"/>
      <c r="BJ55" s="23"/>
      <c r="BK55" s="23"/>
      <c r="BL55" s="23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45"/>
      <c r="CJ55" s="46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11"/>
      <c r="CW55" s="11"/>
      <c r="CX55" s="11"/>
    </row>
    <row r="56" spans="1:102">
      <c r="A56" s="23"/>
      <c r="B56" s="23"/>
      <c r="C56" s="15"/>
      <c r="D56" s="23"/>
      <c r="E56" s="23"/>
      <c r="F56" s="15"/>
      <c r="G56" s="23"/>
      <c r="H56" s="23"/>
      <c r="I56" s="23"/>
      <c r="J56" s="23"/>
      <c r="K56" s="23"/>
      <c r="L56" s="23"/>
      <c r="M56" s="23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43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23"/>
      <c r="BC56" s="23"/>
      <c r="BD56" s="23"/>
      <c r="BE56" s="23"/>
      <c r="BF56" s="23"/>
      <c r="BG56" s="23"/>
      <c r="BH56" s="15"/>
      <c r="BI56" s="23"/>
      <c r="BJ56" s="23"/>
      <c r="BK56" s="23"/>
      <c r="BL56" s="23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45"/>
      <c r="CJ56" s="46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11"/>
      <c r="CW56" s="11"/>
      <c r="CX56" s="11"/>
    </row>
    <row r="57" spans="1:102">
      <c r="A57" s="23"/>
      <c r="B57" s="23"/>
      <c r="C57" s="15"/>
      <c r="D57" s="23"/>
      <c r="E57" s="23"/>
      <c r="F57" s="15"/>
      <c r="G57" s="23"/>
      <c r="H57" s="23"/>
      <c r="I57" s="23"/>
      <c r="J57" s="23"/>
      <c r="K57" s="23"/>
      <c r="L57" s="23"/>
      <c r="M57" s="23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43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23"/>
      <c r="BC57" s="23"/>
      <c r="BD57" s="23"/>
      <c r="BE57" s="23"/>
      <c r="BF57" s="23"/>
      <c r="BG57" s="23"/>
      <c r="BH57" s="15"/>
      <c r="BI57" s="23"/>
      <c r="BJ57" s="23"/>
      <c r="BK57" s="23"/>
      <c r="BL57" s="23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45"/>
      <c r="CJ57" s="46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11"/>
      <c r="CW57" s="11"/>
      <c r="CX57" s="11"/>
    </row>
    <row r="58" spans="1:102">
      <c r="A58" s="23"/>
      <c r="B58" s="23"/>
      <c r="C58" s="15"/>
      <c r="D58" s="23"/>
      <c r="E58" s="23"/>
      <c r="F58" s="15"/>
      <c r="G58" s="23"/>
      <c r="H58" s="23"/>
      <c r="I58" s="23"/>
      <c r="J58" s="23"/>
      <c r="K58" s="23"/>
      <c r="L58" s="23"/>
      <c r="M58" s="23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43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23"/>
      <c r="BC58" s="23"/>
      <c r="BD58" s="23"/>
      <c r="BE58" s="23"/>
      <c r="BF58" s="23"/>
      <c r="BG58" s="23"/>
      <c r="BH58" s="15"/>
      <c r="BI58" s="23"/>
      <c r="BJ58" s="23"/>
      <c r="BK58" s="23"/>
      <c r="BL58" s="23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45"/>
      <c r="CJ58" s="46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11"/>
      <c r="CW58" s="11"/>
      <c r="CX58" s="11"/>
    </row>
    <row r="59" spans="1:102">
      <c r="A59" s="23"/>
      <c r="B59" s="23"/>
      <c r="C59" s="15"/>
      <c r="D59" s="23"/>
      <c r="E59" s="23"/>
      <c r="F59" s="15"/>
      <c r="G59" s="23"/>
      <c r="H59" s="23"/>
      <c r="I59" s="23"/>
      <c r="J59" s="23"/>
      <c r="K59" s="23"/>
      <c r="L59" s="23"/>
      <c r="M59" s="23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43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23"/>
      <c r="BC59" s="23"/>
      <c r="BD59" s="23"/>
      <c r="BE59" s="23"/>
      <c r="BF59" s="23"/>
      <c r="BG59" s="23"/>
      <c r="BH59" s="15"/>
      <c r="BI59" s="23"/>
      <c r="BJ59" s="23"/>
      <c r="BK59" s="23"/>
      <c r="BL59" s="23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45"/>
      <c r="CJ59" s="46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11"/>
      <c r="CW59" s="11"/>
      <c r="CX59" s="11"/>
    </row>
    <row r="60" spans="1:102">
      <c r="A60" s="23"/>
      <c r="B60" s="23"/>
      <c r="C60" s="15"/>
      <c r="D60" s="23"/>
      <c r="E60" s="23"/>
      <c r="F60" s="15"/>
      <c r="G60" s="23"/>
      <c r="H60" s="23"/>
      <c r="I60" s="23"/>
      <c r="J60" s="23"/>
      <c r="K60" s="23"/>
      <c r="L60" s="23"/>
      <c r="M60" s="23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43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23"/>
      <c r="BC60" s="23"/>
      <c r="BD60" s="23"/>
      <c r="BE60" s="23"/>
      <c r="BF60" s="23"/>
      <c r="BG60" s="23"/>
      <c r="BH60" s="15"/>
      <c r="BI60" s="23"/>
      <c r="BJ60" s="23"/>
      <c r="BK60" s="23"/>
      <c r="BL60" s="23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45"/>
      <c r="CJ60" s="46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11"/>
      <c r="CW60" s="11"/>
      <c r="CX60" s="11"/>
    </row>
    <row r="61" spans="1:102">
      <c r="A61" s="23"/>
      <c r="B61" s="23"/>
      <c r="C61" s="15"/>
      <c r="D61" s="23"/>
      <c r="E61" s="23"/>
      <c r="F61" s="15"/>
      <c r="G61" s="23"/>
      <c r="H61" s="23"/>
      <c r="I61" s="23"/>
      <c r="J61" s="23"/>
      <c r="K61" s="23"/>
      <c r="L61" s="23"/>
      <c r="M61" s="23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43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23"/>
      <c r="BC61" s="23"/>
      <c r="BD61" s="23"/>
      <c r="BE61" s="23"/>
      <c r="BF61" s="23"/>
      <c r="BG61" s="23"/>
      <c r="BH61" s="15"/>
      <c r="BI61" s="23"/>
      <c r="BJ61" s="23"/>
      <c r="BK61" s="23"/>
      <c r="BL61" s="23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45"/>
      <c r="CJ61" s="46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11"/>
      <c r="CW61" s="11"/>
      <c r="CX61" s="11"/>
    </row>
    <row r="62" spans="1:102">
      <c r="A62" s="23"/>
      <c r="B62" s="23"/>
      <c r="C62" s="15"/>
      <c r="D62" s="23"/>
      <c r="E62" s="23"/>
      <c r="F62" s="15"/>
      <c r="G62" s="23"/>
      <c r="H62" s="23"/>
      <c r="I62" s="23"/>
      <c r="J62" s="23"/>
      <c r="K62" s="23"/>
      <c r="L62" s="23"/>
      <c r="M62" s="23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43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23"/>
      <c r="BC62" s="23"/>
      <c r="BD62" s="23"/>
      <c r="BE62" s="23"/>
      <c r="BF62" s="23"/>
      <c r="BG62" s="23"/>
      <c r="BH62" s="15"/>
      <c r="BI62" s="23"/>
      <c r="BJ62" s="23"/>
      <c r="BK62" s="23"/>
      <c r="BL62" s="23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45"/>
      <c r="CJ62" s="46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11"/>
      <c r="CW62" s="11"/>
      <c r="CX62" s="11"/>
    </row>
    <row r="63" spans="1:102">
      <c r="A63" s="23"/>
      <c r="B63" s="23"/>
      <c r="C63" s="15"/>
      <c r="D63" s="23"/>
      <c r="E63" s="23"/>
      <c r="F63" s="15"/>
      <c r="G63" s="23"/>
      <c r="H63" s="23"/>
      <c r="I63" s="23"/>
      <c r="J63" s="23"/>
      <c r="K63" s="23"/>
      <c r="L63" s="23"/>
      <c r="M63" s="23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43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23"/>
      <c r="BC63" s="23"/>
      <c r="BD63" s="23"/>
      <c r="BE63" s="23"/>
      <c r="BF63" s="23"/>
      <c r="BG63" s="23"/>
      <c r="BH63" s="15"/>
      <c r="BI63" s="23"/>
      <c r="BJ63" s="23"/>
      <c r="BK63" s="23"/>
      <c r="BL63" s="23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45"/>
      <c r="CJ63" s="46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11"/>
      <c r="CW63" s="11"/>
      <c r="CX63" s="11"/>
    </row>
    <row r="64" spans="1:102">
      <c r="A64" s="23"/>
      <c r="B64" s="23"/>
      <c r="C64" s="15"/>
      <c r="D64" s="23"/>
      <c r="E64" s="23"/>
      <c r="F64" s="15"/>
      <c r="G64" s="23"/>
      <c r="H64" s="23"/>
      <c r="I64" s="23"/>
      <c r="J64" s="23"/>
      <c r="K64" s="23"/>
      <c r="L64" s="23"/>
      <c r="M64" s="23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43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23"/>
      <c r="BC64" s="23"/>
      <c r="BD64" s="23"/>
      <c r="BE64" s="23"/>
      <c r="BF64" s="23"/>
      <c r="BG64" s="23"/>
      <c r="BH64" s="15"/>
      <c r="BI64" s="23"/>
      <c r="BJ64" s="23"/>
      <c r="BK64" s="23"/>
      <c r="BL64" s="23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45"/>
      <c r="CJ64" s="46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11"/>
      <c r="CW64" s="11"/>
      <c r="CX64" s="11"/>
    </row>
  </sheetData>
  <sheetProtection sheet="1" formatCells="0" formatColumns="0" formatRows="0" insertColumns="0" insertRows="0" insertHyperlinks="0" deleteColumns="0" deleteRows="0" sort="0" autoFilter="0" pivotTables="0"/>
  <mergeCells count="20">
    <mergeCell ref="B40:B44"/>
    <mergeCell ref="A45:E45"/>
    <mergeCell ref="B3:B12"/>
    <mergeCell ref="A13:E13"/>
    <mergeCell ref="B14:B21"/>
    <mergeCell ref="A22:E22"/>
    <mergeCell ref="B23:B37"/>
    <mergeCell ref="A39:E39"/>
    <mergeCell ref="AV1:AV2"/>
    <mergeCell ref="CI1:CI2"/>
    <mergeCell ref="CJ1:CJ2"/>
    <mergeCell ref="F2:AC2"/>
    <mergeCell ref="AE2:AU2"/>
    <mergeCell ref="AW2:CH2"/>
    <mergeCell ref="AD1:AD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X226"/>
  <sheetViews>
    <sheetView topLeftCell="B12" zoomScale="80" zoomScaleNormal="80" workbookViewId="0">
      <pane xSplit="1" ySplit="24" topLeftCell="C36" activePane="bottomRight" state="frozen"/>
      <selection activeCell="B12" sqref="B12"/>
      <selection pane="topRight" activeCell="C12" sqref="C12"/>
      <selection pane="bottomLeft" activeCell="B14" sqref="B14"/>
      <selection pane="bottomRight" activeCell="C18" sqref="C18"/>
    </sheetView>
  </sheetViews>
  <sheetFormatPr defaultRowHeight="15"/>
  <cols>
    <col min="1" max="1" width="8.85546875" style="47"/>
    <col min="2" max="2" width="10.42578125" style="47" customWidth="1"/>
    <col min="3" max="3" width="10.7109375" style="47" customWidth="1"/>
    <col min="4" max="5" width="8.85546875" style="47"/>
    <col min="6" max="46" width="9.140625" style="47" hidden="1" customWidth="1"/>
    <col min="47" max="47" width="3.5703125" style="47" hidden="1" customWidth="1"/>
    <col min="48" max="48" width="16" style="47" hidden="1" customWidth="1"/>
    <col min="49" max="81" width="8.85546875" style="47"/>
    <col min="82" max="86" width="9.140625" style="47" customWidth="1"/>
    <col min="87" max="89" width="8.85546875" style="47"/>
    <col min="90" max="90" width="8.85546875" style="79"/>
    <col min="91" max="99" width="8.85546875" style="47"/>
  </cols>
  <sheetData>
    <row r="1" spans="1:102">
      <c r="A1" s="112" t="s">
        <v>10</v>
      </c>
      <c r="B1" s="112" t="s">
        <v>11</v>
      </c>
      <c r="C1" s="112" t="s">
        <v>12</v>
      </c>
      <c r="D1" s="112" t="s">
        <v>13</v>
      </c>
      <c r="E1" s="112" t="s">
        <v>14</v>
      </c>
      <c r="F1" s="12">
        <v>1</v>
      </c>
      <c r="G1" s="12">
        <v>2</v>
      </c>
      <c r="H1" s="12">
        <v>3</v>
      </c>
      <c r="I1" s="12">
        <v>4</v>
      </c>
      <c r="J1" s="12">
        <v>5</v>
      </c>
      <c r="K1" s="12">
        <v>6</v>
      </c>
      <c r="L1" s="12">
        <v>7</v>
      </c>
      <c r="M1" s="12">
        <v>8</v>
      </c>
      <c r="N1" s="12">
        <v>9</v>
      </c>
      <c r="O1" s="12">
        <v>10</v>
      </c>
      <c r="P1" s="12">
        <v>11</v>
      </c>
      <c r="Q1" s="12">
        <v>12</v>
      </c>
      <c r="R1" s="12">
        <v>13</v>
      </c>
      <c r="S1" s="12">
        <v>14</v>
      </c>
      <c r="T1" s="12">
        <v>15</v>
      </c>
      <c r="U1" s="12">
        <v>16</v>
      </c>
      <c r="V1" s="12">
        <v>17</v>
      </c>
      <c r="W1" s="12">
        <v>18</v>
      </c>
      <c r="X1" s="12">
        <v>19</v>
      </c>
      <c r="Y1" s="12">
        <v>20</v>
      </c>
      <c r="Z1" s="12">
        <v>21</v>
      </c>
      <c r="AA1" s="12">
        <v>22</v>
      </c>
      <c r="AB1" s="12">
        <v>23</v>
      </c>
      <c r="AC1" s="13">
        <v>24</v>
      </c>
      <c r="AD1" s="113" t="s">
        <v>15</v>
      </c>
      <c r="AE1" s="14">
        <v>25</v>
      </c>
      <c r="AF1" s="12">
        <v>26</v>
      </c>
      <c r="AG1" s="12">
        <v>27</v>
      </c>
      <c r="AH1" s="12">
        <v>28</v>
      </c>
      <c r="AI1" s="12">
        <v>29</v>
      </c>
      <c r="AJ1" s="12">
        <v>30</v>
      </c>
      <c r="AK1" s="12">
        <v>31</v>
      </c>
      <c r="AL1" s="12">
        <v>32</v>
      </c>
      <c r="AM1" s="12">
        <v>33</v>
      </c>
      <c r="AN1" s="12">
        <v>34</v>
      </c>
      <c r="AO1" s="12">
        <v>35</v>
      </c>
      <c r="AP1" s="12">
        <v>36</v>
      </c>
      <c r="AQ1" s="12">
        <v>37</v>
      </c>
      <c r="AR1" s="12">
        <v>38</v>
      </c>
      <c r="AS1" s="13">
        <v>39</v>
      </c>
      <c r="AT1" s="13">
        <v>40</v>
      </c>
      <c r="AU1" s="13">
        <v>41</v>
      </c>
      <c r="AV1" s="113" t="s">
        <v>16</v>
      </c>
      <c r="AW1" s="14">
        <v>40</v>
      </c>
      <c r="AX1" s="12">
        <v>41</v>
      </c>
      <c r="AY1" s="12">
        <v>42</v>
      </c>
      <c r="AZ1" s="12">
        <v>43</v>
      </c>
      <c r="BA1" s="12">
        <v>44</v>
      </c>
      <c r="BB1" s="12">
        <v>45</v>
      </c>
      <c r="BC1" s="12">
        <v>46</v>
      </c>
      <c r="BD1" s="12">
        <v>47</v>
      </c>
      <c r="BE1" s="12">
        <v>48</v>
      </c>
      <c r="BF1" s="12">
        <v>49</v>
      </c>
      <c r="BG1" s="12">
        <v>50</v>
      </c>
      <c r="BH1" s="12">
        <v>51</v>
      </c>
      <c r="BI1" s="12">
        <v>52</v>
      </c>
      <c r="BJ1" s="12">
        <v>53</v>
      </c>
      <c r="BK1" s="12">
        <v>54</v>
      </c>
      <c r="BL1" s="12">
        <v>55</v>
      </c>
      <c r="BM1" s="12">
        <v>56</v>
      </c>
      <c r="BN1" s="12">
        <v>57</v>
      </c>
      <c r="BO1" s="12">
        <v>58</v>
      </c>
      <c r="BP1" s="12">
        <v>59</v>
      </c>
      <c r="BQ1" s="12">
        <v>60</v>
      </c>
      <c r="BR1" s="12">
        <v>61</v>
      </c>
      <c r="BS1" s="12">
        <v>62</v>
      </c>
      <c r="BT1" s="12">
        <v>63</v>
      </c>
      <c r="BU1" s="12">
        <v>64</v>
      </c>
      <c r="BV1" s="13">
        <v>65</v>
      </c>
      <c r="BW1" s="13">
        <v>66</v>
      </c>
      <c r="BX1" s="12">
        <v>67</v>
      </c>
      <c r="BY1" s="12">
        <v>68</v>
      </c>
      <c r="BZ1" s="12">
        <v>69</v>
      </c>
      <c r="CA1" s="12">
        <v>70</v>
      </c>
      <c r="CB1" s="12">
        <v>71</v>
      </c>
      <c r="CC1" s="12">
        <v>72</v>
      </c>
      <c r="CD1" s="12">
        <v>73</v>
      </c>
      <c r="CE1" s="12">
        <v>74</v>
      </c>
      <c r="CF1" s="12">
        <v>75</v>
      </c>
      <c r="CG1" s="12">
        <v>76</v>
      </c>
      <c r="CH1" s="13">
        <v>77</v>
      </c>
      <c r="CI1" s="113" t="s">
        <v>17</v>
      </c>
      <c r="CJ1" s="113" t="s">
        <v>18</v>
      </c>
      <c r="CK1" s="15"/>
      <c r="CL1" s="78"/>
      <c r="CM1" s="15"/>
      <c r="CN1" s="15"/>
      <c r="CO1" s="15"/>
      <c r="CP1" s="15"/>
      <c r="CQ1" s="15"/>
      <c r="CR1" s="15"/>
      <c r="CS1" s="15"/>
      <c r="CT1" s="15"/>
      <c r="CU1" s="15"/>
      <c r="CV1" s="10"/>
      <c r="CW1" s="10"/>
      <c r="CX1" s="10"/>
    </row>
    <row r="2" spans="1:102">
      <c r="A2" s="112"/>
      <c r="B2" s="112"/>
      <c r="C2" s="112"/>
      <c r="D2" s="112"/>
      <c r="E2" s="112"/>
      <c r="F2" s="136" t="s">
        <v>19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4"/>
      <c r="AE2" s="119" t="s">
        <v>20</v>
      </c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4"/>
      <c r="AW2" s="137" t="s">
        <v>272</v>
      </c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8"/>
      <c r="CI2" s="114"/>
      <c r="CJ2" s="115"/>
      <c r="CK2" s="15"/>
      <c r="CL2" s="78"/>
      <c r="CM2" s="15"/>
      <c r="CN2" s="15"/>
      <c r="CO2" s="15"/>
      <c r="CP2" s="15"/>
      <c r="CQ2" s="15"/>
      <c r="CR2" s="15"/>
      <c r="CS2" s="15"/>
      <c r="CT2" s="15"/>
      <c r="CU2" s="15"/>
      <c r="CV2" s="10"/>
      <c r="CW2" s="10"/>
      <c r="CX2" s="10"/>
    </row>
    <row r="3" spans="1:102" ht="57">
      <c r="A3" s="4">
        <v>1</v>
      </c>
      <c r="B3" s="94" t="s">
        <v>271</v>
      </c>
      <c r="C3" s="16" t="s">
        <v>208</v>
      </c>
      <c r="D3" s="2" t="str">
        <f>'Summary of applications'!D3</f>
        <v>Q4201</v>
      </c>
      <c r="E3" s="2">
        <f>'Summary of applications'!E3</f>
        <v>5</v>
      </c>
      <c r="F3" s="65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/>
      <c r="M3" s="17"/>
      <c r="N3" s="6" t="s">
        <v>28</v>
      </c>
      <c r="O3" s="9" t="s">
        <v>29</v>
      </c>
      <c r="P3" s="9" t="s">
        <v>30</v>
      </c>
      <c r="Q3" s="9" t="s">
        <v>31</v>
      </c>
      <c r="R3" s="9"/>
      <c r="S3" s="6" t="s">
        <v>32</v>
      </c>
      <c r="T3" s="17"/>
      <c r="U3" s="17"/>
      <c r="V3" s="6" t="s">
        <v>33</v>
      </c>
      <c r="W3" s="6"/>
      <c r="X3" s="6"/>
      <c r="Y3" s="6"/>
      <c r="Z3" s="9"/>
      <c r="AA3" s="6"/>
      <c r="AB3" s="9"/>
      <c r="AC3" s="18" t="s">
        <v>76</v>
      </c>
      <c r="AD3" s="19">
        <f t="shared" ref="AD3:AD66" si="0">24-COUNTBLANK(F3:AC3)</f>
        <v>13</v>
      </c>
      <c r="AE3" s="20" t="s">
        <v>34</v>
      </c>
      <c r="AF3" s="6" t="s">
        <v>35</v>
      </c>
      <c r="AG3" s="6" t="s">
        <v>36</v>
      </c>
      <c r="AH3" s="6" t="s">
        <v>37</v>
      </c>
      <c r="AI3" s="6" t="s">
        <v>38</v>
      </c>
      <c r="AJ3" s="6" t="s">
        <v>39</v>
      </c>
      <c r="AK3" s="21" t="s">
        <v>40</v>
      </c>
      <c r="AL3" s="6" t="s">
        <v>41</v>
      </c>
      <c r="AM3" s="16" t="s">
        <v>42</v>
      </c>
      <c r="AN3" s="6" t="s">
        <v>43</v>
      </c>
      <c r="AO3" s="6"/>
      <c r="AP3" s="6"/>
      <c r="AQ3" s="6" t="s">
        <v>45</v>
      </c>
      <c r="AR3" s="6"/>
      <c r="AS3" s="18"/>
      <c r="AT3" s="18"/>
      <c r="AU3" s="18"/>
      <c r="AV3" s="19">
        <f t="shared" ref="AV3:AV66" si="1">17-COUNTBLANK(AE3:AU3)</f>
        <v>11</v>
      </c>
      <c r="AW3" s="68" t="s">
        <v>46</v>
      </c>
      <c r="AX3" s="60" t="s">
        <v>47</v>
      </c>
      <c r="AY3" s="6" t="s">
        <v>48</v>
      </c>
      <c r="AZ3" s="60" t="s">
        <v>49</v>
      </c>
      <c r="BA3" s="60" t="s">
        <v>50</v>
      </c>
      <c r="BB3" s="65" t="s">
        <v>51</v>
      </c>
      <c r="BC3" s="65" t="s">
        <v>52</v>
      </c>
      <c r="BD3" s="65" t="s">
        <v>53</v>
      </c>
      <c r="BE3" s="76" t="s">
        <v>54</v>
      </c>
      <c r="BF3" s="9"/>
      <c r="BG3" s="65" t="s">
        <v>56</v>
      </c>
      <c r="BH3" s="9"/>
      <c r="BI3" s="6"/>
      <c r="BJ3" s="6"/>
      <c r="BK3" s="9" t="s">
        <v>57</v>
      </c>
      <c r="BL3" s="17"/>
      <c r="BM3" s="60" t="s">
        <v>59</v>
      </c>
      <c r="BN3" s="21" t="s">
        <v>205</v>
      </c>
      <c r="BO3" s="70" t="s">
        <v>206</v>
      </c>
      <c r="BP3" s="70" t="s">
        <v>207</v>
      </c>
      <c r="BQ3" s="6"/>
      <c r="BR3" s="6"/>
      <c r="BT3" s="6"/>
      <c r="BU3" s="6"/>
      <c r="BV3" s="18"/>
      <c r="BW3" s="74" t="s">
        <v>60</v>
      </c>
      <c r="BX3" s="60" t="s">
        <v>61</v>
      </c>
      <c r="BY3" s="60" t="s">
        <v>62</v>
      </c>
      <c r="BZ3" s="6"/>
      <c r="CA3" s="6"/>
      <c r="CB3" s="6"/>
      <c r="CC3" s="6"/>
      <c r="CD3" s="6"/>
      <c r="CE3" s="6"/>
      <c r="CF3" s="6"/>
      <c r="CG3" s="6"/>
      <c r="CH3" s="18"/>
      <c r="CI3" s="19">
        <f t="shared" ref="CI3:CI66" si="2">38-COUNTBLANK(AW3:CH3)</f>
        <v>18</v>
      </c>
      <c r="CJ3" s="22">
        <f t="shared" ref="CJ3:CJ11" si="3">CI3+AV3+AD3</f>
        <v>42</v>
      </c>
      <c r="CK3" s="23"/>
      <c r="CL3" s="73">
        <v>12</v>
      </c>
      <c r="CM3" s="23"/>
      <c r="CN3" s="23"/>
      <c r="CO3" s="23"/>
      <c r="CP3" s="23"/>
      <c r="CQ3" s="23"/>
      <c r="CR3" s="23"/>
      <c r="CS3" s="23"/>
      <c r="CT3" s="23"/>
      <c r="CU3" s="23"/>
      <c r="CV3" s="11"/>
      <c r="CW3" s="11"/>
      <c r="CX3" s="11"/>
    </row>
    <row r="4" spans="1:102" ht="45.75">
      <c r="A4" s="4">
        <f>1+A3</f>
        <v>2</v>
      </c>
      <c r="B4" s="95"/>
      <c r="C4" s="16" t="s">
        <v>260</v>
      </c>
      <c r="D4" s="2" t="str">
        <f>'Summary of applications'!D4</f>
        <v>Q4521</v>
      </c>
      <c r="E4" s="2">
        <f>'Summary of applications'!E4</f>
        <v>6</v>
      </c>
      <c r="F4" s="24"/>
      <c r="G4" s="6"/>
      <c r="H4" s="6" t="s">
        <v>24</v>
      </c>
      <c r="I4" s="6" t="s">
        <v>25</v>
      </c>
      <c r="J4" s="6" t="s">
        <v>26</v>
      </c>
      <c r="K4" s="6" t="s">
        <v>27</v>
      </c>
      <c r="L4" s="6" t="s">
        <v>64</v>
      </c>
      <c r="M4" s="17"/>
      <c r="N4" s="6"/>
      <c r="O4" s="9" t="s">
        <v>29</v>
      </c>
      <c r="P4" s="9" t="s">
        <v>30</v>
      </c>
      <c r="Q4" s="9" t="s">
        <v>31</v>
      </c>
      <c r="R4" s="9"/>
      <c r="S4" s="6" t="s">
        <v>32</v>
      </c>
      <c r="T4" s="17"/>
      <c r="U4" s="17"/>
      <c r="V4" s="6" t="s">
        <v>33</v>
      </c>
      <c r="W4" s="6"/>
      <c r="X4" s="6"/>
      <c r="Y4" s="6"/>
      <c r="Z4" s="9"/>
      <c r="AA4" s="6"/>
      <c r="AB4" s="9"/>
      <c r="AC4" s="18"/>
      <c r="AD4" s="19">
        <f t="shared" si="0"/>
        <v>10</v>
      </c>
      <c r="AE4" s="20" t="s">
        <v>34</v>
      </c>
      <c r="AF4" s="6" t="s">
        <v>35</v>
      </c>
      <c r="AG4" s="6"/>
      <c r="AH4" s="6" t="s">
        <v>37</v>
      </c>
      <c r="AI4" s="6" t="s">
        <v>38</v>
      </c>
      <c r="AJ4" s="6" t="s">
        <v>39</v>
      </c>
      <c r="AK4" s="21" t="s">
        <v>40</v>
      </c>
      <c r="AL4" s="6" t="s">
        <v>41</v>
      </c>
      <c r="AM4" s="16" t="s">
        <v>42</v>
      </c>
      <c r="AN4" s="6" t="s">
        <v>43</v>
      </c>
      <c r="AO4" s="6"/>
      <c r="AP4" s="6"/>
      <c r="AQ4" s="6" t="s">
        <v>45</v>
      </c>
      <c r="AR4" s="6"/>
      <c r="AS4" s="18"/>
      <c r="AT4" s="6" t="s">
        <v>68</v>
      </c>
      <c r="AU4" s="18"/>
      <c r="AV4" s="19">
        <f t="shared" si="1"/>
        <v>11</v>
      </c>
      <c r="AW4" s="68" t="s">
        <v>46</v>
      </c>
      <c r="AX4" s="60" t="s">
        <v>47</v>
      </c>
      <c r="AY4" s="6" t="s">
        <v>48</v>
      </c>
      <c r="AZ4" s="60" t="s">
        <v>49</v>
      </c>
      <c r="BA4" s="60" t="s">
        <v>50</v>
      </c>
      <c r="BB4" s="65" t="s">
        <v>51</v>
      </c>
      <c r="BC4" s="65" t="s">
        <v>52</v>
      </c>
      <c r="BD4" s="65" t="s">
        <v>53</v>
      </c>
      <c r="BE4" s="77" t="s">
        <v>54</v>
      </c>
      <c r="BF4" s="9"/>
      <c r="BG4" s="65" t="s">
        <v>56</v>
      </c>
      <c r="BH4" s="9"/>
      <c r="BI4" s="6"/>
      <c r="BJ4" s="6"/>
      <c r="BK4" s="9" t="s">
        <v>57</v>
      </c>
      <c r="BL4" s="17"/>
      <c r="BM4" s="60" t="s">
        <v>59</v>
      </c>
      <c r="BN4" s="21" t="s">
        <v>205</v>
      </c>
      <c r="BO4" s="70" t="s">
        <v>206</v>
      </c>
      <c r="BP4" s="70" t="s">
        <v>207</v>
      </c>
      <c r="BQ4" s="6"/>
      <c r="BR4" s="6"/>
      <c r="BT4" s="6"/>
      <c r="BU4" s="6"/>
      <c r="BV4" s="18"/>
      <c r="BW4" s="74" t="s">
        <v>60</v>
      </c>
      <c r="BX4" s="60" t="s">
        <v>61</v>
      </c>
      <c r="BY4" s="60" t="s">
        <v>62</v>
      </c>
      <c r="BZ4" s="6"/>
      <c r="CA4" s="6"/>
      <c r="CB4" s="6"/>
      <c r="CC4" s="6"/>
      <c r="CD4" s="6"/>
      <c r="CE4" s="6"/>
      <c r="CF4" s="6"/>
      <c r="CG4" s="6"/>
      <c r="CH4" s="18"/>
      <c r="CI4" s="19">
        <f t="shared" si="2"/>
        <v>18</v>
      </c>
      <c r="CJ4" s="22">
        <f t="shared" si="3"/>
        <v>39</v>
      </c>
      <c r="CK4" s="23"/>
      <c r="CL4" s="73">
        <v>11</v>
      </c>
      <c r="CM4" s="23"/>
      <c r="CN4" s="23"/>
      <c r="CO4" s="23"/>
      <c r="CP4" s="23"/>
      <c r="CQ4" s="23"/>
      <c r="CR4" s="23"/>
      <c r="CS4" s="23"/>
      <c r="CT4" s="23"/>
      <c r="CU4" s="23"/>
      <c r="CV4" s="11"/>
      <c r="CW4" s="11"/>
      <c r="CX4" s="11"/>
    </row>
    <row r="5" spans="1:102" ht="45.75">
      <c r="A5" s="4">
        <f t="shared" ref="A5:A11" si="4">1+A4</f>
        <v>3</v>
      </c>
      <c r="B5" s="95"/>
      <c r="C5" s="16" t="s">
        <v>261</v>
      </c>
      <c r="D5" s="2" t="str">
        <f>'Summary of applications'!D5</f>
        <v>Q4517</v>
      </c>
      <c r="E5" s="2">
        <f>'Summary of applications'!E5</f>
        <v>5</v>
      </c>
      <c r="F5" s="24"/>
      <c r="G5" s="6"/>
      <c r="H5" s="6" t="s">
        <v>24</v>
      </c>
      <c r="I5" s="6" t="s">
        <v>25</v>
      </c>
      <c r="J5" s="6" t="s">
        <v>26</v>
      </c>
      <c r="K5" s="6" t="s">
        <v>27</v>
      </c>
      <c r="L5" s="6" t="s">
        <v>64</v>
      </c>
      <c r="M5" s="6" t="s">
        <v>72</v>
      </c>
      <c r="N5" s="6"/>
      <c r="O5" s="9" t="s">
        <v>29</v>
      </c>
      <c r="P5" s="9" t="s">
        <v>30</v>
      </c>
      <c r="Q5" s="9" t="s">
        <v>31</v>
      </c>
      <c r="R5" s="9"/>
      <c r="S5" s="6" t="s">
        <v>32</v>
      </c>
      <c r="T5" s="17"/>
      <c r="U5" s="17"/>
      <c r="V5" s="6" t="s">
        <v>33</v>
      </c>
      <c r="W5" s="6"/>
      <c r="X5" s="6"/>
      <c r="Y5" s="6"/>
      <c r="Z5" s="9"/>
      <c r="AA5" s="6"/>
      <c r="AB5" s="9"/>
      <c r="AC5" s="18"/>
      <c r="AD5" s="19">
        <f t="shared" si="0"/>
        <v>11</v>
      </c>
      <c r="AE5" s="20" t="s">
        <v>34</v>
      </c>
      <c r="AF5" s="6" t="s">
        <v>35</v>
      </c>
      <c r="AG5" s="6"/>
      <c r="AH5" s="6" t="s">
        <v>37</v>
      </c>
      <c r="AI5" s="6" t="s">
        <v>38</v>
      </c>
      <c r="AJ5" s="6" t="s">
        <v>39</v>
      </c>
      <c r="AK5" s="21" t="s">
        <v>40</v>
      </c>
      <c r="AL5" s="6" t="s">
        <v>41</v>
      </c>
      <c r="AM5" s="16" t="s">
        <v>42</v>
      </c>
      <c r="AN5" s="6" t="s">
        <v>43</v>
      </c>
      <c r="AO5" s="6"/>
      <c r="AP5" s="6"/>
      <c r="AQ5" s="6" t="s">
        <v>45</v>
      </c>
      <c r="AR5" s="6"/>
      <c r="AS5" s="18"/>
      <c r="AT5" s="6"/>
      <c r="AU5" s="18"/>
      <c r="AV5" s="19">
        <f t="shared" si="1"/>
        <v>10</v>
      </c>
      <c r="AW5" s="68" t="s">
        <v>46</v>
      </c>
      <c r="AX5" s="6"/>
      <c r="AY5" s="6" t="s">
        <v>48</v>
      </c>
      <c r="AZ5" s="60" t="s">
        <v>49</v>
      </c>
      <c r="BA5" s="60" t="s">
        <v>50</v>
      </c>
      <c r="BB5" s="65" t="s">
        <v>51</v>
      </c>
      <c r="BC5" s="65" t="s">
        <v>52</v>
      </c>
      <c r="BD5" s="65" t="s">
        <v>53</v>
      </c>
      <c r="BE5" s="77" t="s">
        <v>54</v>
      </c>
      <c r="BF5" s="9"/>
      <c r="BG5" s="9" t="s">
        <v>56</v>
      </c>
      <c r="BH5" s="9"/>
      <c r="BI5" s="6"/>
      <c r="BJ5" s="6"/>
      <c r="BK5" s="9" t="s">
        <v>57</v>
      </c>
      <c r="BL5" s="17"/>
      <c r="BM5" s="6" t="s">
        <v>59</v>
      </c>
      <c r="BN5" s="21"/>
      <c r="BO5" s="21"/>
      <c r="BP5" s="70" t="s">
        <v>207</v>
      </c>
      <c r="BQ5" s="6"/>
      <c r="BR5" s="6"/>
      <c r="BT5" s="6"/>
      <c r="BU5" s="6"/>
      <c r="BV5" s="18"/>
      <c r="BW5" s="74" t="s">
        <v>60</v>
      </c>
      <c r="BX5" s="60" t="s">
        <v>61</v>
      </c>
      <c r="BY5" s="60" t="s">
        <v>62</v>
      </c>
      <c r="BZ5" s="6"/>
      <c r="CA5" s="6"/>
      <c r="CB5" s="6"/>
      <c r="CC5" s="6"/>
      <c r="CD5" s="6"/>
      <c r="CE5" s="6"/>
      <c r="CF5" s="6"/>
      <c r="CG5" s="6"/>
      <c r="CH5" s="18"/>
      <c r="CI5" s="19">
        <f t="shared" si="2"/>
        <v>15</v>
      </c>
      <c r="CJ5" s="22">
        <f t="shared" si="3"/>
        <v>36</v>
      </c>
      <c r="CK5" s="23"/>
      <c r="CL5" s="73">
        <v>7</v>
      </c>
      <c r="CM5" s="23"/>
      <c r="CN5" s="23"/>
      <c r="CO5" s="23"/>
      <c r="CP5" s="23"/>
      <c r="CQ5" s="23"/>
      <c r="CR5" s="23"/>
      <c r="CS5" s="23"/>
      <c r="CT5" s="23"/>
      <c r="CU5" s="23"/>
      <c r="CV5" s="11"/>
      <c r="CW5" s="11"/>
      <c r="CX5" s="11"/>
    </row>
    <row r="6" spans="1:102" ht="56.25">
      <c r="A6" s="4">
        <f t="shared" si="4"/>
        <v>4</v>
      </c>
      <c r="B6" s="95"/>
      <c r="C6" s="16" t="s">
        <v>262</v>
      </c>
      <c r="D6" s="2" t="str">
        <f>'Summary of applications'!D6</f>
        <v>Q4501</v>
      </c>
      <c r="E6" s="2">
        <f>'Summary of applications'!E6</f>
        <v>4</v>
      </c>
      <c r="F6" s="75" t="s">
        <v>22</v>
      </c>
      <c r="G6" s="6"/>
      <c r="H6" s="6" t="s">
        <v>24</v>
      </c>
      <c r="I6" s="6" t="s">
        <v>25</v>
      </c>
      <c r="J6" s="6" t="s">
        <v>26</v>
      </c>
      <c r="K6" s="6" t="s">
        <v>27</v>
      </c>
      <c r="L6" s="6" t="s">
        <v>64</v>
      </c>
      <c r="M6" s="17"/>
      <c r="N6" s="6" t="s">
        <v>28</v>
      </c>
      <c r="O6" s="9" t="s">
        <v>29</v>
      </c>
      <c r="P6" s="9" t="s">
        <v>30</v>
      </c>
      <c r="Q6" s="9" t="s">
        <v>31</v>
      </c>
      <c r="R6" s="9"/>
      <c r="S6" s="6" t="s">
        <v>32</v>
      </c>
      <c r="T6" s="17"/>
      <c r="U6" s="17"/>
      <c r="V6" s="6" t="s">
        <v>33</v>
      </c>
      <c r="W6" s="6"/>
      <c r="X6" s="6"/>
      <c r="Y6" s="6"/>
      <c r="Z6" s="9"/>
      <c r="AA6" s="6"/>
      <c r="AB6" s="9"/>
      <c r="AC6" s="18"/>
      <c r="AD6" s="19">
        <f t="shared" si="0"/>
        <v>12</v>
      </c>
      <c r="AE6" s="20" t="s">
        <v>34</v>
      </c>
      <c r="AF6" s="6" t="s">
        <v>35</v>
      </c>
      <c r="AG6" s="6"/>
      <c r="AH6" s="6" t="s">
        <v>37</v>
      </c>
      <c r="AI6" s="6" t="s">
        <v>38</v>
      </c>
      <c r="AJ6" s="6" t="s">
        <v>39</v>
      </c>
      <c r="AK6" s="21" t="s">
        <v>40</v>
      </c>
      <c r="AL6" s="6" t="s">
        <v>41</v>
      </c>
      <c r="AM6" s="16" t="s">
        <v>42</v>
      </c>
      <c r="AN6" s="6" t="s">
        <v>43</v>
      </c>
      <c r="AO6" s="6"/>
      <c r="AP6" s="6"/>
      <c r="AQ6" s="6" t="s">
        <v>45</v>
      </c>
      <c r="AR6" s="6"/>
      <c r="AS6" s="6"/>
      <c r="AT6" s="6"/>
      <c r="AU6" s="18"/>
      <c r="AV6" s="19">
        <f t="shared" si="1"/>
        <v>10</v>
      </c>
      <c r="AW6" s="68" t="s">
        <v>46</v>
      </c>
      <c r="AX6" s="6"/>
      <c r="AY6" s="6" t="s">
        <v>48</v>
      </c>
      <c r="AZ6" s="60" t="s">
        <v>49</v>
      </c>
      <c r="BA6" s="60" t="s">
        <v>50</v>
      </c>
      <c r="BB6" s="65" t="s">
        <v>51</v>
      </c>
      <c r="BC6" s="65" t="s">
        <v>52</v>
      </c>
      <c r="BD6" s="65" t="s">
        <v>53</v>
      </c>
      <c r="BE6" s="76" t="s">
        <v>54</v>
      </c>
      <c r="BF6" s="65" t="s">
        <v>55</v>
      </c>
      <c r="BG6" s="65" t="s">
        <v>56</v>
      </c>
      <c r="BH6" s="9"/>
      <c r="BI6" s="60" t="s">
        <v>89</v>
      </c>
      <c r="BJ6" s="60" t="s">
        <v>90</v>
      </c>
      <c r="BK6" s="9" t="s">
        <v>57</v>
      </c>
      <c r="BL6" s="65" t="s">
        <v>58</v>
      </c>
      <c r="BM6" s="60" t="s">
        <v>59</v>
      </c>
      <c r="BN6" s="21" t="s">
        <v>205</v>
      </c>
      <c r="BO6" s="70" t="s">
        <v>206</v>
      </c>
      <c r="BP6" s="70" t="s">
        <v>207</v>
      </c>
      <c r="BQ6" s="6"/>
      <c r="BR6" s="6"/>
      <c r="BT6" s="6"/>
      <c r="BU6" s="6"/>
      <c r="BV6" s="18"/>
      <c r="BW6" s="74" t="s">
        <v>60</v>
      </c>
      <c r="BX6" s="60" t="s">
        <v>61</v>
      </c>
      <c r="BY6" s="60" t="s">
        <v>62</v>
      </c>
      <c r="BZ6" s="6"/>
      <c r="CA6" s="6"/>
      <c r="CB6" s="6"/>
      <c r="CC6" s="6"/>
      <c r="CD6" s="6"/>
      <c r="CE6" s="6"/>
      <c r="CF6" s="6"/>
      <c r="CG6" s="6"/>
      <c r="CH6" s="18"/>
      <c r="CI6" s="19">
        <f t="shared" si="2"/>
        <v>21</v>
      </c>
      <c r="CJ6" s="22">
        <f t="shared" si="3"/>
        <v>43</v>
      </c>
      <c r="CK6" s="23"/>
      <c r="CL6" s="73">
        <v>15</v>
      </c>
      <c r="CM6" s="23"/>
      <c r="CN6" s="23"/>
      <c r="CO6" s="23"/>
      <c r="CP6" s="23"/>
      <c r="CQ6" s="23"/>
      <c r="CR6" s="23"/>
      <c r="CS6" s="23"/>
      <c r="CT6" s="23"/>
      <c r="CU6" s="23"/>
      <c r="CV6" s="11"/>
      <c r="CW6" s="11"/>
      <c r="CX6" s="11"/>
    </row>
    <row r="7" spans="1:102" ht="45.75">
      <c r="A7" s="4">
        <f t="shared" si="4"/>
        <v>5</v>
      </c>
      <c r="B7" s="95"/>
      <c r="C7" s="16" t="s">
        <v>263</v>
      </c>
      <c r="D7" s="2" t="str">
        <f>'Summary of applications'!D7</f>
        <v>Q4509</v>
      </c>
      <c r="E7" s="2">
        <f>'Summary of applications'!E7</f>
        <v>6</v>
      </c>
      <c r="F7" s="24"/>
      <c r="G7" s="6"/>
      <c r="H7" s="6" t="s">
        <v>24</v>
      </c>
      <c r="I7" s="6" t="s">
        <v>25</v>
      </c>
      <c r="J7" s="6" t="s">
        <v>26</v>
      </c>
      <c r="K7" s="6" t="s">
        <v>27</v>
      </c>
      <c r="L7" s="6" t="s">
        <v>64</v>
      </c>
      <c r="M7" s="6" t="s">
        <v>72</v>
      </c>
      <c r="N7" s="6"/>
      <c r="O7" s="9" t="s">
        <v>29</v>
      </c>
      <c r="P7" s="9" t="s">
        <v>30</v>
      </c>
      <c r="Q7" s="9" t="s">
        <v>31</v>
      </c>
      <c r="R7" s="9"/>
      <c r="S7" s="6" t="s">
        <v>32</v>
      </c>
      <c r="T7" s="17"/>
      <c r="U7" s="17"/>
      <c r="V7" s="6" t="s">
        <v>33</v>
      </c>
      <c r="W7" s="6"/>
      <c r="X7" s="6"/>
      <c r="Y7" s="6"/>
      <c r="Z7" s="9"/>
      <c r="AA7" s="6"/>
      <c r="AB7" s="9"/>
      <c r="AC7" s="18"/>
      <c r="AD7" s="19">
        <f t="shared" si="0"/>
        <v>11</v>
      </c>
      <c r="AE7" s="20" t="s">
        <v>34</v>
      </c>
      <c r="AF7" s="6" t="s">
        <v>35</v>
      </c>
      <c r="AG7" s="6"/>
      <c r="AH7" s="6" t="s">
        <v>37</v>
      </c>
      <c r="AI7" s="6" t="s">
        <v>38</v>
      </c>
      <c r="AJ7" s="6" t="s">
        <v>39</v>
      </c>
      <c r="AK7" s="21" t="s">
        <v>40</v>
      </c>
      <c r="AL7" s="6" t="s">
        <v>41</v>
      </c>
      <c r="AM7" s="16" t="s">
        <v>42</v>
      </c>
      <c r="AN7" s="6" t="s">
        <v>43</v>
      </c>
      <c r="AO7" s="6"/>
      <c r="AP7" s="6"/>
      <c r="AQ7" s="6" t="s">
        <v>45</v>
      </c>
      <c r="AR7" s="6"/>
      <c r="AS7" s="18"/>
      <c r="AT7" s="18"/>
      <c r="AU7" s="18"/>
      <c r="AV7" s="19">
        <f t="shared" si="1"/>
        <v>10</v>
      </c>
      <c r="AW7" s="68" t="s">
        <v>46</v>
      </c>
      <c r="AX7" s="6"/>
      <c r="AY7" s="6" t="s">
        <v>48</v>
      </c>
      <c r="AZ7" s="60" t="s">
        <v>49</v>
      </c>
      <c r="BA7" s="60" t="s">
        <v>50</v>
      </c>
      <c r="BB7" s="65" t="s">
        <v>51</v>
      </c>
      <c r="BC7" s="65" t="s">
        <v>52</v>
      </c>
      <c r="BD7" s="65" t="s">
        <v>53</v>
      </c>
      <c r="BE7" s="77" t="s">
        <v>54</v>
      </c>
      <c r="BF7" s="9"/>
      <c r="BG7" s="65" t="s">
        <v>56</v>
      </c>
      <c r="BH7" s="9"/>
      <c r="BI7" s="6"/>
      <c r="BJ7" s="6"/>
      <c r="BK7" s="9" t="s">
        <v>57</v>
      </c>
      <c r="BL7" s="17"/>
      <c r="BM7" s="6" t="s">
        <v>59</v>
      </c>
      <c r="BN7" s="21"/>
      <c r="BO7" s="21"/>
      <c r="BP7" s="21"/>
      <c r="BQ7" s="6"/>
      <c r="BR7" s="6"/>
      <c r="BT7" s="6"/>
      <c r="BU7" s="6"/>
      <c r="BV7" s="18"/>
      <c r="BW7" s="74" t="s">
        <v>60</v>
      </c>
      <c r="BX7" s="60" t="s">
        <v>61</v>
      </c>
      <c r="BY7" s="60" t="s">
        <v>62</v>
      </c>
      <c r="BZ7" s="6"/>
      <c r="CA7" s="6"/>
      <c r="CB7" s="6"/>
      <c r="CC7" s="6"/>
      <c r="CD7" s="6"/>
      <c r="CE7" s="6"/>
      <c r="CF7" s="6"/>
      <c r="CG7" s="6"/>
      <c r="CH7" s="18"/>
      <c r="CI7" s="19">
        <f t="shared" si="2"/>
        <v>14</v>
      </c>
      <c r="CJ7" s="22">
        <f t="shared" si="3"/>
        <v>35</v>
      </c>
      <c r="CK7" s="23"/>
      <c r="CL7" s="73">
        <v>7</v>
      </c>
      <c r="CM7" s="23"/>
      <c r="CN7" s="23"/>
      <c r="CO7" s="23"/>
      <c r="CP7" s="23"/>
      <c r="CQ7" s="23"/>
      <c r="CR7" s="23"/>
      <c r="CS7" s="23"/>
      <c r="CT7" s="23"/>
      <c r="CU7" s="23"/>
      <c r="CV7" s="11"/>
      <c r="CW7" s="11"/>
      <c r="CX7" s="11"/>
    </row>
    <row r="8" spans="1:102" ht="56.25">
      <c r="A8" s="4">
        <f t="shared" si="4"/>
        <v>6</v>
      </c>
      <c r="B8" s="95"/>
      <c r="C8" s="16" t="s">
        <v>264</v>
      </c>
      <c r="D8" s="2" t="str">
        <f>'Summary of applications'!D8</f>
        <v>Q4304</v>
      </c>
      <c r="E8" s="2">
        <f>'Summary of applications'!E8</f>
        <v>6</v>
      </c>
      <c r="F8" s="75" t="s">
        <v>22</v>
      </c>
      <c r="G8" s="6"/>
      <c r="H8" s="6" t="s">
        <v>24</v>
      </c>
      <c r="I8" s="6" t="s">
        <v>25</v>
      </c>
      <c r="J8" s="6" t="s">
        <v>26</v>
      </c>
      <c r="K8" s="6" t="s">
        <v>27</v>
      </c>
      <c r="L8" s="6" t="s">
        <v>64</v>
      </c>
      <c r="M8" s="6" t="s">
        <v>72</v>
      </c>
      <c r="N8" s="6"/>
      <c r="O8" s="9" t="s">
        <v>29</v>
      </c>
      <c r="P8" s="9" t="s">
        <v>30</v>
      </c>
      <c r="Q8" s="9" t="s">
        <v>31</v>
      </c>
      <c r="R8" s="9"/>
      <c r="S8" s="6" t="s">
        <v>32</v>
      </c>
      <c r="T8" s="17"/>
      <c r="U8" s="17"/>
      <c r="V8" s="6" t="s">
        <v>33</v>
      </c>
      <c r="W8" s="6"/>
      <c r="X8" s="6"/>
      <c r="Y8" s="6"/>
      <c r="Z8" s="9"/>
      <c r="AA8" s="6"/>
      <c r="AB8" s="9"/>
      <c r="AC8" s="18"/>
      <c r="AD8" s="19">
        <f t="shared" si="0"/>
        <v>12</v>
      </c>
      <c r="AE8" s="20" t="s">
        <v>34</v>
      </c>
      <c r="AF8" s="6" t="s">
        <v>35</v>
      </c>
      <c r="AG8" s="6" t="s">
        <v>36</v>
      </c>
      <c r="AH8" s="6" t="s">
        <v>37</v>
      </c>
      <c r="AI8" s="6" t="s">
        <v>38</v>
      </c>
      <c r="AJ8" s="6" t="s">
        <v>39</v>
      </c>
      <c r="AK8" s="21" t="s">
        <v>40</v>
      </c>
      <c r="AL8" s="6" t="s">
        <v>41</v>
      </c>
      <c r="AM8" s="16" t="s">
        <v>42</v>
      </c>
      <c r="AN8" s="6" t="s">
        <v>43</v>
      </c>
      <c r="AO8" s="6"/>
      <c r="AP8" s="6"/>
      <c r="AQ8" s="6" t="s">
        <v>45</v>
      </c>
      <c r="AR8" s="6"/>
      <c r="AS8" s="18"/>
      <c r="AT8" s="18"/>
      <c r="AU8" s="18"/>
      <c r="AV8" s="19">
        <f t="shared" si="1"/>
        <v>11</v>
      </c>
      <c r="AW8" s="68" t="s">
        <v>46</v>
      </c>
      <c r="AX8" s="60" t="s">
        <v>47</v>
      </c>
      <c r="AY8" s="6" t="s">
        <v>48</v>
      </c>
      <c r="AZ8" s="60" t="s">
        <v>49</v>
      </c>
      <c r="BA8" s="60" t="s">
        <v>50</v>
      </c>
      <c r="BB8" s="65" t="s">
        <v>51</v>
      </c>
      <c r="BC8" s="65" t="s">
        <v>52</v>
      </c>
      <c r="BD8" s="65" t="s">
        <v>53</v>
      </c>
      <c r="BE8" s="77" t="s">
        <v>54</v>
      </c>
      <c r="BF8" s="65" t="s">
        <v>55</v>
      </c>
      <c r="BG8" s="65" t="s">
        <v>56</v>
      </c>
      <c r="BH8" s="9"/>
      <c r="BI8" s="6"/>
      <c r="BJ8" s="6"/>
      <c r="BK8" s="9" t="s">
        <v>57</v>
      </c>
      <c r="BL8" s="65" t="s">
        <v>58</v>
      </c>
      <c r="BM8" s="6" t="s">
        <v>59</v>
      </c>
      <c r="BN8" s="21"/>
      <c r="BO8" s="21"/>
      <c r="BP8" s="21"/>
      <c r="BQ8" s="6"/>
      <c r="BR8" s="6"/>
      <c r="BT8" s="6"/>
      <c r="BU8" s="6"/>
      <c r="BV8" s="18"/>
      <c r="BW8" s="74" t="s">
        <v>60</v>
      </c>
      <c r="BX8" s="60" t="s">
        <v>61</v>
      </c>
      <c r="BY8" s="60" t="s">
        <v>62</v>
      </c>
      <c r="BZ8" s="6"/>
      <c r="CA8" s="6"/>
      <c r="CB8" s="6"/>
      <c r="CC8" s="6"/>
      <c r="CD8" s="6"/>
      <c r="CE8" s="6"/>
      <c r="CF8" s="6"/>
      <c r="CG8" s="6"/>
      <c r="CH8" s="18"/>
      <c r="CI8" s="19">
        <f t="shared" si="2"/>
        <v>17</v>
      </c>
      <c r="CJ8" s="22">
        <f t="shared" si="3"/>
        <v>40</v>
      </c>
      <c r="CK8" s="23"/>
      <c r="CL8" s="73">
        <v>10</v>
      </c>
      <c r="CM8" s="23"/>
      <c r="CN8" s="23"/>
      <c r="CO8" s="23"/>
      <c r="CP8" s="23"/>
      <c r="CQ8" s="23"/>
      <c r="CR8" s="23"/>
      <c r="CS8" s="23"/>
      <c r="CT8" s="23"/>
      <c r="CU8" s="23"/>
      <c r="CV8" s="11"/>
      <c r="CW8" s="11"/>
      <c r="CX8" s="11"/>
    </row>
    <row r="9" spans="1:102" ht="56.25">
      <c r="A9" s="4">
        <f t="shared" si="4"/>
        <v>7</v>
      </c>
      <c r="B9" s="95"/>
      <c r="C9" s="16" t="s">
        <v>265</v>
      </c>
      <c r="D9" s="2" t="str">
        <f>'Summary of applications'!D9</f>
        <v>Q4402</v>
      </c>
      <c r="E9" s="2">
        <f>'Summary of applications'!E9</f>
        <v>4</v>
      </c>
      <c r="F9" s="75" t="s">
        <v>209</v>
      </c>
      <c r="G9" s="6" t="s">
        <v>23</v>
      </c>
      <c r="H9" s="6" t="s">
        <v>24</v>
      </c>
      <c r="I9" s="6" t="s">
        <v>25</v>
      </c>
      <c r="J9" s="6" t="s">
        <v>26</v>
      </c>
      <c r="K9" s="6" t="s">
        <v>27</v>
      </c>
      <c r="L9" s="6" t="s">
        <v>64</v>
      </c>
      <c r="M9" s="17"/>
      <c r="N9" s="6" t="s">
        <v>28</v>
      </c>
      <c r="O9" s="9" t="s">
        <v>29</v>
      </c>
      <c r="P9" s="9" t="s">
        <v>30</v>
      </c>
      <c r="Q9" s="9" t="s">
        <v>31</v>
      </c>
      <c r="R9" s="9"/>
      <c r="S9" s="6" t="s">
        <v>32</v>
      </c>
      <c r="T9" s="17"/>
      <c r="U9" s="17"/>
      <c r="V9" s="6" t="s">
        <v>33</v>
      </c>
      <c r="W9" s="6"/>
      <c r="X9" s="6"/>
      <c r="Y9" s="6"/>
      <c r="Z9" s="9"/>
      <c r="AA9" s="6"/>
      <c r="AB9" s="9"/>
      <c r="AC9" s="18"/>
      <c r="AD9" s="19">
        <f t="shared" si="0"/>
        <v>13</v>
      </c>
      <c r="AE9" s="20" t="s">
        <v>34</v>
      </c>
      <c r="AF9" s="6" t="s">
        <v>35</v>
      </c>
      <c r="AG9" s="6" t="s">
        <v>36</v>
      </c>
      <c r="AH9" s="6" t="s">
        <v>37</v>
      </c>
      <c r="AI9" s="6" t="s">
        <v>38</v>
      </c>
      <c r="AJ9" s="6" t="s">
        <v>39</v>
      </c>
      <c r="AK9" s="21" t="s">
        <v>40</v>
      </c>
      <c r="AL9" s="6" t="s">
        <v>41</v>
      </c>
      <c r="AM9" s="16" t="s">
        <v>42</v>
      </c>
      <c r="AN9" s="6" t="s">
        <v>43</v>
      </c>
      <c r="AO9" s="6"/>
      <c r="AP9" s="6"/>
      <c r="AQ9" s="6" t="s">
        <v>45</v>
      </c>
      <c r="AR9" s="6"/>
      <c r="AS9" s="18"/>
      <c r="AT9" s="18"/>
      <c r="AU9" s="18"/>
      <c r="AV9" s="19">
        <f t="shared" si="1"/>
        <v>11</v>
      </c>
      <c r="AW9" s="68" t="s">
        <v>46</v>
      </c>
      <c r="AX9" s="60" t="s">
        <v>47</v>
      </c>
      <c r="AY9" s="6" t="s">
        <v>48</v>
      </c>
      <c r="AZ9" s="60" t="s">
        <v>49</v>
      </c>
      <c r="BA9" s="60" t="s">
        <v>50</v>
      </c>
      <c r="BB9" s="65" t="s">
        <v>51</v>
      </c>
      <c r="BC9" s="65" t="s">
        <v>52</v>
      </c>
      <c r="BD9" s="65" t="s">
        <v>53</v>
      </c>
      <c r="BE9" s="76" t="s">
        <v>54</v>
      </c>
      <c r="BF9" s="65" t="s">
        <v>55</v>
      </c>
      <c r="BG9" s="65" t="s">
        <v>56</v>
      </c>
      <c r="BH9" s="9"/>
      <c r="BI9" s="6"/>
      <c r="BJ9" s="6"/>
      <c r="BK9" s="9" t="s">
        <v>57</v>
      </c>
      <c r="BL9" s="65" t="s">
        <v>58</v>
      </c>
      <c r="BM9" s="60" t="s">
        <v>59</v>
      </c>
      <c r="BN9" s="21" t="s">
        <v>205</v>
      </c>
      <c r="BO9" s="70" t="s">
        <v>206</v>
      </c>
      <c r="BP9" s="70" t="s">
        <v>207</v>
      </c>
      <c r="BQ9" s="6"/>
      <c r="BR9" s="6"/>
      <c r="BT9" s="6"/>
      <c r="BU9" s="6"/>
      <c r="BV9" s="18"/>
      <c r="BW9" s="74" t="s">
        <v>60</v>
      </c>
      <c r="BX9" s="60" t="s">
        <v>61</v>
      </c>
      <c r="BY9" s="60" t="s">
        <v>62</v>
      </c>
      <c r="BZ9" s="6"/>
      <c r="CA9" s="6"/>
      <c r="CB9" s="6"/>
      <c r="CC9" s="6"/>
      <c r="CD9" s="6"/>
      <c r="CE9" s="6"/>
      <c r="CF9" s="6"/>
      <c r="CG9" s="6"/>
      <c r="CH9" s="18"/>
      <c r="CI9" s="19">
        <f t="shared" si="2"/>
        <v>20</v>
      </c>
      <c r="CJ9" s="22">
        <f t="shared" si="3"/>
        <v>44</v>
      </c>
      <c r="CK9" s="23"/>
      <c r="CL9" s="73">
        <v>14</v>
      </c>
      <c r="CM9" s="23"/>
      <c r="CN9" s="23"/>
      <c r="CO9" s="23"/>
      <c r="CP9" s="23"/>
      <c r="CQ9" s="23"/>
      <c r="CR9" s="23"/>
      <c r="CS9" s="23"/>
      <c r="CT9" s="23"/>
      <c r="CU9" s="23"/>
      <c r="CV9" s="11"/>
      <c r="CW9" s="11"/>
      <c r="CX9" s="11"/>
    </row>
    <row r="10" spans="1:102" ht="56.25">
      <c r="A10" s="4">
        <f t="shared" si="4"/>
        <v>8</v>
      </c>
      <c r="B10" s="95"/>
      <c r="C10" s="16" t="s">
        <v>266</v>
      </c>
      <c r="D10" s="2" t="str">
        <f>'Summary of applications'!D10</f>
        <v>Q4502</v>
      </c>
      <c r="E10" s="2">
        <f>'Summary of applications'!E10</f>
        <v>4</v>
      </c>
      <c r="F10" s="75" t="s">
        <v>22</v>
      </c>
      <c r="G10" s="6" t="s">
        <v>23</v>
      </c>
      <c r="H10" s="6" t="s">
        <v>24</v>
      </c>
      <c r="I10" s="6" t="s">
        <v>25</v>
      </c>
      <c r="J10" s="6" t="s">
        <v>26</v>
      </c>
      <c r="K10" s="6" t="s">
        <v>27</v>
      </c>
      <c r="L10" s="6"/>
      <c r="M10" s="17"/>
      <c r="N10" s="6" t="s">
        <v>28</v>
      </c>
      <c r="O10" s="9" t="s">
        <v>29</v>
      </c>
      <c r="P10" s="9" t="s">
        <v>30</v>
      </c>
      <c r="Q10" s="9" t="s">
        <v>31</v>
      </c>
      <c r="R10" s="9"/>
      <c r="S10" s="6" t="s">
        <v>32</v>
      </c>
      <c r="T10" s="17"/>
      <c r="U10" s="17"/>
      <c r="V10" s="6" t="s">
        <v>33</v>
      </c>
      <c r="W10" s="6"/>
      <c r="X10" s="6"/>
      <c r="Y10" s="6"/>
      <c r="Z10" s="9"/>
      <c r="AA10" s="6"/>
      <c r="AB10" s="9"/>
      <c r="AC10" s="18"/>
      <c r="AD10" s="19">
        <f t="shared" si="0"/>
        <v>12</v>
      </c>
      <c r="AE10" s="20" t="s">
        <v>34</v>
      </c>
      <c r="AF10" s="6" t="s">
        <v>35</v>
      </c>
      <c r="AG10" s="6" t="s">
        <v>36</v>
      </c>
      <c r="AH10" s="6" t="s">
        <v>37</v>
      </c>
      <c r="AI10" s="6" t="s">
        <v>38</v>
      </c>
      <c r="AJ10" s="6" t="s">
        <v>39</v>
      </c>
      <c r="AK10" s="21" t="s">
        <v>40</v>
      </c>
      <c r="AL10" s="6" t="s">
        <v>41</v>
      </c>
      <c r="AM10" s="16" t="s">
        <v>42</v>
      </c>
      <c r="AN10" s="6" t="s">
        <v>43</v>
      </c>
      <c r="AO10" s="6"/>
      <c r="AP10" s="6"/>
      <c r="AQ10" s="6" t="s">
        <v>45</v>
      </c>
      <c r="AR10" s="6"/>
      <c r="AS10" s="18"/>
      <c r="AT10" s="18"/>
      <c r="AU10" s="18"/>
      <c r="AV10" s="19">
        <f t="shared" si="1"/>
        <v>11</v>
      </c>
      <c r="AW10" s="68" t="s">
        <v>46</v>
      </c>
      <c r="AX10" s="60" t="s">
        <v>47</v>
      </c>
      <c r="AY10" s="6" t="s">
        <v>48</v>
      </c>
      <c r="AZ10" s="60" t="s">
        <v>49</v>
      </c>
      <c r="BA10" s="60" t="s">
        <v>50</v>
      </c>
      <c r="BB10" s="65" t="s">
        <v>51</v>
      </c>
      <c r="BC10" s="65" t="s">
        <v>52</v>
      </c>
      <c r="BD10" s="65" t="s">
        <v>53</v>
      </c>
      <c r="BE10" s="76" t="s">
        <v>54</v>
      </c>
      <c r="BF10" s="65" t="s">
        <v>55</v>
      </c>
      <c r="BG10" s="65" t="s">
        <v>56</v>
      </c>
      <c r="BH10" s="9"/>
      <c r="BI10" s="6"/>
      <c r="BJ10" s="6"/>
      <c r="BK10" s="9" t="s">
        <v>57</v>
      </c>
      <c r="BL10" s="65" t="s">
        <v>58</v>
      </c>
      <c r="BM10" s="60" t="s">
        <v>59</v>
      </c>
      <c r="BN10" s="21" t="s">
        <v>205</v>
      </c>
      <c r="BO10" s="70" t="s">
        <v>206</v>
      </c>
      <c r="BP10" s="70" t="s">
        <v>207</v>
      </c>
      <c r="BQ10" s="6"/>
      <c r="BR10" s="6"/>
      <c r="BT10" s="6"/>
      <c r="BU10" s="6"/>
      <c r="BV10" s="18"/>
      <c r="BW10" s="74" t="s">
        <v>60</v>
      </c>
      <c r="BX10" s="60" t="s">
        <v>61</v>
      </c>
      <c r="BY10" s="60" t="s">
        <v>62</v>
      </c>
      <c r="BZ10" s="6"/>
      <c r="CA10" s="6"/>
      <c r="CB10" s="6"/>
      <c r="CC10" s="6"/>
      <c r="CD10" s="6"/>
      <c r="CE10" s="6"/>
      <c r="CF10" s="6"/>
      <c r="CG10" s="6"/>
      <c r="CH10" s="18"/>
      <c r="CI10" s="19">
        <f t="shared" si="2"/>
        <v>20</v>
      </c>
      <c r="CJ10" s="22">
        <f t="shared" si="3"/>
        <v>43</v>
      </c>
      <c r="CK10" s="23"/>
      <c r="CL10" s="73">
        <v>14</v>
      </c>
      <c r="CM10" s="23"/>
      <c r="CN10" s="23"/>
      <c r="CO10" s="23"/>
      <c r="CP10" s="23"/>
      <c r="CQ10" s="23"/>
      <c r="CR10" s="23"/>
      <c r="CS10" s="23"/>
      <c r="CT10" s="23"/>
      <c r="CU10" s="23"/>
      <c r="CV10" s="11"/>
      <c r="CW10" s="11"/>
      <c r="CX10" s="11"/>
    </row>
    <row r="11" spans="1:102" ht="46.5" thickBot="1">
      <c r="A11" s="4">
        <f t="shared" si="4"/>
        <v>9</v>
      </c>
      <c r="B11" s="95"/>
      <c r="C11" s="16" t="s">
        <v>267</v>
      </c>
      <c r="D11" s="2" t="str">
        <f>'Summary of applications'!D11</f>
        <v>Q4405</v>
      </c>
      <c r="E11" s="2">
        <f>'Summary of applications'!E11</f>
        <v>6</v>
      </c>
      <c r="F11" s="24"/>
      <c r="G11" s="6" t="s">
        <v>23</v>
      </c>
      <c r="H11" s="6" t="s">
        <v>24</v>
      </c>
      <c r="I11" s="6" t="s">
        <v>25</v>
      </c>
      <c r="J11" s="6" t="s">
        <v>26</v>
      </c>
      <c r="K11" s="6" t="s">
        <v>27</v>
      </c>
      <c r="L11" s="6" t="s">
        <v>64</v>
      </c>
      <c r="M11" s="17"/>
      <c r="N11" s="6"/>
      <c r="O11" s="9" t="s">
        <v>29</v>
      </c>
      <c r="P11" s="9" t="s">
        <v>30</v>
      </c>
      <c r="Q11" s="9" t="s">
        <v>31</v>
      </c>
      <c r="R11" s="9"/>
      <c r="S11" s="6" t="s">
        <v>32</v>
      </c>
      <c r="T11" s="17"/>
      <c r="U11" s="17"/>
      <c r="V11" s="6" t="s">
        <v>33</v>
      </c>
      <c r="W11" s="6"/>
      <c r="X11" s="6"/>
      <c r="Y11" s="6"/>
      <c r="Z11" s="9"/>
      <c r="AA11" s="6"/>
      <c r="AB11" s="9"/>
      <c r="AC11" s="18"/>
      <c r="AD11" s="19">
        <f t="shared" si="0"/>
        <v>11</v>
      </c>
      <c r="AE11" s="20" t="s">
        <v>34</v>
      </c>
      <c r="AF11" s="6" t="s">
        <v>35</v>
      </c>
      <c r="AG11" s="6" t="s">
        <v>36</v>
      </c>
      <c r="AH11" s="6" t="s">
        <v>37</v>
      </c>
      <c r="AI11" s="6" t="s">
        <v>38</v>
      </c>
      <c r="AJ11" s="6" t="s">
        <v>39</v>
      </c>
      <c r="AK11" s="21" t="s">
        <v>40</v>
      </c>
      <c r="AL11" s="6" t="s">
        <v>41</v>
      </c>
      <c r="AM11" s="16" t="s">
        <v>42</v>
      </c>
      <c r="AN11" s="6" t="s">
        <v>43</v>
      </c>
      <c r="AO11" s="6" t="s">
        <v>44</v>
      </c>
      <c r="AP11" s="6"/>
      <c r="AQ11" s="6" t="s">
        <v>45</v>
      </c>
      <c r="AR11" s="6"/>
      <c r="AS11" s="18"/>
      <c r="AT11" s="18"/>
      <c r="AU11" s="18"/>
      <c r="AV11" s="19">
        <f t="shared" si="1"/>
        <v>12</v>
      </c>
      <c r="AW11" s="68" t="s">
        <v>46</v>
      </c>
      <c r="AX11" s="60" t="s">
        <v>47</v>
      </c>
      <c r="AY11" s="6" t="s">
        <v>48</v>
      </c>
      <c r="AZ11" s="60" t="s">
        <v>49</v>
      </c>
      <c r="BA11" s="60" t="s">
        <v>50</v>
      </c>
      <c r="BB11" s="65" t="s">
        <v>51</v>
      </c>
      <c r="BC11" s="65" t="s">
        <v>52</v>
      </c>
      <c r="BD11" s="65" t="s">
        <v>53</v>
      </c>
      <c r="BE11" s="77" t="s">
        <v>54</v>
      </c>
      <c r="BF11" s="65" t="s">
        <v>55</v>
      </c>
      <c r="BG11" s="65" t="s">
        <v>56</v>
      </c>
      <c r="BH11" s="9"/>
      <c r="BI11" s="6"/>
      <c r="BJ11" s="6"/>
      <c r="BK11" s="9" t="s">
        <v>57</v>
      </c>
      <c r="BL11" s="65" t="s">
        <v>58</v>
      </c>
      <c r="BM11" s="60" t="s">
        <v>59</v>
      </c>
      <c r="BN11" s="21" t="s">
        <v>205</v>
      </c>
      <c r="BO11" s="70" t="s">
        <v>206</v>
      </c>
      <c r="BP11" s="70" t="s">
        <v>207</v>
      </c>
      <c r="BQ11" s="6"/>
      <c r="BR11" s="6"/>
      <c r="BT11" s="6"/>
      <c r="BU11" s="6"/>
      <c r="BV11" s="18"/>
      <c r="BW11" s="74" t="s">
        <v>60</v>
      </c>
      <c r="BX11" s="60" t="s">
        <v>61</v>
      </c>
      <c r="BY11" s="60" t="s">
        <v>62</v>
      </c>
      <c r="BZ11" s="6"/>
      <c r="CA11" s="6"/>
      <c r="CB11" s="6"/>
      <c r="CC11" s="6"/>
      <c r="CD11" s="6"/>
      <c r="CE11" s="6"/>
      <c r="CF11" s="6"/>
      <c r="CG11" s="6"/>
      <c r="CH11" s="18"/>
      <c r="CI11" s="19">
        <f t="shared" si="2"/>
        <v>20</v>
      </c>
      <c r="CJ11" s="22">
        <f t="shared" si="3"/>
        <v>43</v>
      </c>
      <c r="CK11" s="23"/>
      <c r="CL11" s="73">
        <v>13</v>
      </c>
      <c r="CM11" s="23"/>
      <c r="CN11" s="23"/>
      <c r="CO11" s="23"/>
      <c r="CP11" s="23"/>
      <c r="CQ11" s="23"/>
      <c r="CR11" s="23"/>
      <c r="CS11" s="23"/>
      <c r="CT11" s="23"/>
      <c r="CU11" s="23"/>
      <c r="CV11" s="11"/>
      <c r="CW11" s="11"/>
      <c r="CX11" s="11"/>
    </row>
    <row r="12" spans="1:102">
      <c r="A12" s="4"/>
      <c r="B12" s="112" t="s">
        <v>10</v>
      </c>
      <c r="C12" s="112" t="s">
        <v>11</v>
      </c>
      <c r="D12" s="112" t="s">
        <v>12</v>
      </c>
      <c r="E12" s="112" t="s">
        <v>13</v>
      </c>
      <c r="F12" s="112" t="s">
        <v>14</v>
      </c>
      <c r="G12" s="83">
        <v>1</v>
      </c>
      <c r="H12" s="83">
        <v>2</v>
      </c>
      <c r="I12" s="83">
        <v>3</v>
      </c>
      <c r="J12" s="83">
        <v>4</v>
      </c>
      <c r="K12" s="83">
        <v>5</v>
      </c>
      <c r="L12" s="83">
        <v>6</v>
      </c>
      <c r="M12" s="83">
        <v>7</v>
      </c>
      <c r="N12" s="83">
        <v>8</v>
      </c>
      <c r="O12" s="83">
        <v>9</v>
      </c>
      <c r="P12" s="83">
        <v>10</v>
      </c>
      <c r="Q12" s="83">
        <v>11</v>
      </c>
      <c r="R12" s="83">
        <v>12</v>
      </c>
      <c r="S12" s="83">
        <v>13</v>
      </c>
      <c r="T12" s="83">
        <v>14</v>
      </c>
      <c r="U12" s="83">
        <v>15</v>
      </c>
      <c r="V12" s="83">
        <v>16</v>
      </c>
      <c r="W12" s="83">
        <v>17</v>
      </c>
      <c r="X12" s="83">
        <v>18</v>
      </c>
      <c r="Y12" s="83">
        <v>19</v>
      </c>
      <c r="Z12" s="83">
        <v>20</v>
      </c>
      <c r="AA12" s="83">
        <v>21</v>
      </c>
      <c r="AB12" s="83">
        <v>22</v>
      </c>
      <c r="AC12" s="83">
        <v>23</v>
      </c>
      <c r="AD12" s="85">
        <v>24</v>
      </c>
      <c r="AE12" s="113" t="s">
        <v>15</v>
      </c>
      <c r="AF12" s="14">
        <v>25</v>
      </c>
      <c r="AG12" s="83">
        <v>26</v>
      </c>
      <c r="AH12" s="83">
        <v>27</v>
      </c>
      <c r="AI12" s="83">
        <v>28</v>
      </c>
      <c r="AJ12" s="83">
        <v>29</v>
      </c>
      <c r="AK12" s="83">
        <v>30</v>
      </c>
      <c r="AL12" s="83">
        <v>31</v>
      </c>
      <c r="AM12" s="83">
        <v>32</v>
      </c>
      <c r="AN12" s="83">
        <v>33</v>
      </c>
      <c r="AO12" s="83">
        <v>34</v>
      </c>
      <c r="AP12" s="83">
        <v>35</v>
      </c>
      <c r="AQ12" s="83">
        <v>36</v>
      </c>
      <c r="AR12" s="83">
        <v>37</v>
      </c>
      <c r="AS12" s="83">
        <v>38</v>
      </c>
      <c r="AT12" s="85">
        <v>39</v>
      </c>
      <c r="AU12" s="85">
        <v>40</v>
      </c>
      <c r="AV12" s="85">
        <v>41</v>
      </c>
      <c r="AW12" s="113" t="s">
        <v>16</v>
      </c>
      <c r="AX12" s="14">
        <v>40</v>
      </c>
      <c r="AY12" s="83">
        <v>41</v>
      </c>
      <c r="AZ12" s="83">
        <v>42</v>
      </c>
      <c r="BA12" s="83">
        <v>43</v>
      </c>
      <c r="BB12" s="83">
        <v>44</v>
      </c>
      <c r="BC12" s="83">
        <v>45</v>
      </c>
      <c r="BD12" s="83">
        <v>46</v>
      </c>
      <c r="BE12" s="83">
        <v>47</v>
      </c>
      <c r="BF12" s="83">
        <v>48</v>
      </c>
      <c r="BG12" s="83">
        <v>49</v>
      </c>
      <c r="BH12" s="83">
        <v>50</v>
      </c>
      <c r="BI12" s="83">
        <v>51</v>
      </c>
      <c r="BJ12" s="83">
        <v>52</v>
      </c>
      <c r="BK12" s="83">
        <v>53</v>
      </c>
      <c r="BL12" s="83">
        <v>54</v>
      </c>
      <c r="BM12" s="83">
        <v>55</v>
      </c>
      <c r="BN12" s="83">
        <v>56</v>
      </c>
      <c r="BO12" s="83">
        <v>57</v>
      </c>
      <c r="BP12" s="83">
        <v>58</v>
      </c>
      <c r="BQ12" s="83">
        <v>59</v>
      </c>
      <c r="BR12" s="83">
        <v>60</v>
      </c>
      <c r="BS12" s="83">
        <v>61</v>
      </c>
      <c r="BT12" s="83">
        <v>62</v>
      </c>
      <c r="BU12" s="83">
        <v>63</v>
      </c>
      <c r="BV12" s="83">
        <v>64</v>
      </c>
      <c r="BW12" s="85">
        <v>65</v>
      </c>
      <c r="BX12" s="85">
        <v>66</v>
      </c>
      <c r="BY12" s="83">
        <v>67</v>
      </c>
      <c r="BZ12" s="83">
        <v>68</v>
      </c>
      <c r="CA12" s="83">
        <v>69</v>
      </c>
      <c r="CB12" s="83">
        <v>70</v>
      </c>
      <c r="CC12" s="83">
        <v>71</v>
      </c>
      <c r="CD12" s="83">
        <v>72</v>
      </c>
      <c r="CE12" s="83">
        <v>73</v>
      </c>
      <c r="CF12" s="83">
        <v>74</v>
      </c>
      <c r="CG12" s="83">
        <v>75</v>
      </c>
      <c r="CH12" s="83">
        <v>76</v>
      </c>
      <c r="CI12" s="85">
        <v>77</v>
      </c>
      <c r="CJ12" s="22"/>
      <c r="CK12" s="23"/>
      <c r="CL12" s="73"/>
      <c r="CM12" s="23"/>
      <c r="CN12" s="23"/>
      <c r="CO12" s="23"/>
      <c r="CP12" s="23"/>
      <c r="CQ12" s="23"/>
      <c r="CR12" s="23"/>
      <c r="CS12" s="23"/>
      <c r="CT12" s="23"/>
      <c r="CU12" s="23"/>
      <c r="CV12" s="11"/>
      <c r="CW12" s="11"/>
      <c r="CX12" s="11"/>
    </row>
    <row r="13" spans="1:102">
      <c r="A13" s="4"/>
      <c r="B13" s="112"/>
      <c r="C13" s="112"/>
      <c r="D13" s="112"/>
      <c r="E13" s="112"/>
      <c r="F13" s="112"/>
      <c r="G13" s="136" t="s">
        <v>19</v>
      </c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4"/>
      <c r="AF13" s="119" t="s">
        <v>20</v>
      </c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4"/>
      <c r="AX13" s="137" t="s">
        <v>272</v>
      </c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8"/>
      <c r="CJ13" s="22"/>
      <c r="CK13" s="23"/>
      <c r="CL13" s="73"/>
      <c r="CM13" s="23"/>
      <c r="CN13" s="23"/>
      <c r="CO13" s="23"/>
      <c r="CP13" s="23"/>
      <c r="CQ13" s="23"/>
      <c r="CR13" s="23"/>
      <c r="CS13" s="23"/>
      <c r="CT13" s="23"/>
      <c r="CU13" s="23"/>
      <c r="CV13" s="11"/>
      <c r="CW13" s="11"/>
      <c r="CX13" s="11"/>
    </row>
    <row r="14" spans="1:102">
      <c r="A14" s="4"/>
      <c r="B14" s="95"/>
      <c r="C14" s="16"/>
      <c r="D14" s="2"/>
      <c r="E14" s="2"/>
      <c r="F14" s="24"/>
      <c r="G14" s="6"/>
      <c r="H14" s="6"/>
      <c r="I14" s="6"/>
      <c r="J14" s="6"/>
      <c r="K14" s="6"/>
      <c r="L14" s="6"/>
      <c r="M14" s="17"/>
      <c r="N14" s="6"/>
      <c r="O14" s="9"/>
      <c r="P14" s="9"/>
      <c r="Q14" s="9"/>
      <c r="R14" s="9"/>
      <c r="S14" s="6"/>
      <c r="T14" s="17"/>
      <c r="U14" s="17"/>
      <c r="V14" s="6"/>
      <c r="W14" s="6"/>
      <c r="X14" s="6"/>
      <c r="Y14" s="6"/>
      <c r="Z14" s="9"/>
      <c r="AA14" s="6"/>
      <c r="AB14" s="9"/>
      <c r="AC14" s="18"/>
      <c r="AD14" s="19"/>
      <c r="AE14" s="20"/>
      <c r="AF14" s="6"/>
      <c r="AG14" s="6"/>
      <c r="AH14" s="6"/>
      <c r="AI14" s="6"/>
      <c r="AJ14" s="6"/>
      <c r="AK14" s="21"/>
      <c r="AL14" s="6"/>
      <c r="AM14" s="16"/>
      <c r="AN14" s="6"/>
      <c r="AO14" s="6"/>
      <c r="AP14" s="6"/>
      <c r="AQ14" s="6"/>
      <c r="AR14" s="6"/>
      <c r="AS14" s="18"/>
      <c r="AT14" s="18"/>
      <c r="AU14" s="18"/>
      <c r="AV14" s="19"/>
      <c r="AW14" s="68"/>
      <c r="AX14" s="60"/>
      <c r="AY14" s="6"/>
      <c r="AZ14" s="60"/>
      <c r="BA14" s="60"/>
      <c r="BB14" s="65"/>
      <c r="BC14" s="65"/>
      <c r="BD14" s="65"/>
      <c r="BE14" s="77"/>
      <c r="BF14" s="65"/>
      <c r="BG14" s="65"/>
      <c r="BH14" s="9"/>
      <c r="BI14" s="6"/>
      <c r="BJ14" s="6"/>
      <c r="BK14" s="9"/>
      <c r="BL14" s="65"/>
      <c r="BM14" s="60"/>
      <c r="BN14" s="21"/>
      <c r="BO14" s="70"/>
      <c r="BP14" s="70"/>
      <c r="BQ14" s="6"/>
      <c r="BR14" s="6"/>
      <c r="BT14" s="6"/>
      <c r="BU14" s="6"/>
      <c r="BV14" s="18"/>
      <c r="BW14" s="74"/>
      <c r="BX14" s="60"/>
      <c r="BY14" s="60"/>
      <c r="BZ14" s="6"/>
      <c r="CA14" s="6"/>
      <c r="CB14" s="6"/>
      <c r="CC14" s="6"/>
      <c r="CD14" s="6"/>
      <c r="CE14" s="6"/>
      <c r="CF14" s="6"/>
      <c r="CG14" s="6"/>
      <c r="CH14" s="18"/>
      <c r="CI14" s="19"/>
      <c r="CJ14" s="22"/>
      <c r="CK14" s="23"/>
      <c r="CL14" s="73"/>
      <c r="CM14" s="23"/>
      <c r="CN14" s="23"/>
      <c r="CO14" s="23"/>
      <c r="CP14" s="23"/>
      <c r="CQ14" s="23"/>
      <c r="CR14" s="23"/>
      <c r="CS14" s="23"/>
      <c r="CT14" s="23"/>
      <c r="CU14" s="23"/>
      <c r="CV14" s="11"/>
      <c r="CW14" s="11"/>
      <c r="CX14" s="11"/>
    </row>
    <row r="15" spans="1:102">
      <c r="A15" s="4"/>
      <c r="B15" s="95"/>
      <c r="C15" s="16"/>
      <c r="D15" s="2"/>
      <c r="E15" s="2"/>
      <c r="F15" s="24"/>
      <c r="G15" s="6"/>
      <c r="H15" s="6"/>
      <c r="I15" s="6"/>
      <c r="J15" s="6"/>
      <c r="K15" s="6"/>
      <c r="L15" s="6"/>
      <c r="M15" s="17"/>
      <c r="N15" s="6"/>
      <c r="O15" s="9"/>
      <c r="P15" s="9"/>
      <c r="Q15" s="9"/>
      <c r="R15" s="9"/>
      <c r="S15" s="6"/>
      <c r="T15" s="17"/>
      <c r="U15" s="17"/>
      <c r="V15" s="6"/>
      <c r="W15" s="6"/>
      <c r="X15" s="6"/>
      <c r="Y15" s="6"/>
      <c r="Z15" s="9"/>
      <c r="AA15" s="6"/>
      <c r="AB15" s="9"/>
      <c r="AC15" s="18"/>
      <c r="AD15" s="19"/>
      <c r="AE15" s="20"/>
      <c r="AF15" s="6"/>
      <c r="AG15" s="6"/>
      <c r="AH15" s="6"/>
      <c r="AI15" s="6"/>
      <c r="AJ15" s="6"/>
      <c r="AK15" s="21"/>
      <c r="AL15" s="6"/>
      <c r="AM15" s="16"/>
      <c r="AN15" s="6"/>
      <c r="AO15" s="6"/>
      <c r="AP15" s="6"/>
      <c r="AQ15" s="6"/>
      <c r="AR15" s="6"/>
      <c r="AS15" s="18"/>
      <c r="AT15" s="18"/>
      <c r="AU15" s="18"/>
      <c r="AV15" s="19"/>
      <c r="AW15" s="68"/>
      <c r="AX15" s="60"/>
      <c r="AY15" s="6"/>
      <c r="AZ15" s="60"/>
      <c r="BA15" s="60"/>
      <c r="BB15" s="65"/>
      <c r="BC15" s="65"/>
      <c r="BD15" s="65"/>
      <c r="BE15" s="77"/>
      <c r="BF15" s="65"/>
      <c r="BG15" s="65"/>
      <c r="BH15" s="9"/>
      <c r="BI15" s="6"/>
      <c r="BJ15" s="6"/>
      <c r="BK15" s="9"/>
      <c r="BL15" s="65"/>
      <c r="BM15" s="60"/>
      <c r="BN15" s="21"/>
      <c r="BO15" s="70"/>
      <c r="BP15" s="70"/>
      <c r="BQ15" s="6"/>
      <c r="BR15" s="6"/>
      <c r="BT15" s="6"/>
      <c r="BU15" s="6"/>
      <c r="BV15" s="18"/>
      <c r="BW15" s="74"/>
      <c r="BX15" s="60"/>
      <c r="BY15" s="60"/>
      <c r="BZ15" s="6"/>
      <c r="CA15" s="6"/>
      <c r="CB15" s="6"/>
      <c r="CC15" s="6"/>
      <c r="CD15" s="6"/>
      <c r="CE15" s="6"/>
      <c r="CF15" s="6"/>
      <c r="CG15" s="6"/>
      <c r="CH15" s="18"/>
      <c r="CI15" s="19"/>
      <c r="CJ15" s="22"/>
      <c r="CK15" s="23"/>
      <c r="CL15" s="73"/>
      <c r="CM15" s="23"/>
      <c r="CN15" s="23"/>
      <c r="CO15" s="23"/>
      <c r="CP15" s="23"/>
      <c r="CQ15" s="23"/>
      <c r="CR15" s="23"/>
      <c r="CS15" s="23"/>
      <c r="CT15" s="23"/>
      <c r="CU15" s="23"/>
      <c r="CV15" s="11"/>
      <c r="CW15" s="11"/>
      <c r="CX15" s="11"/>
    </row>
    <row r="16" spans="1:102">
      <c r="A16" s="4"/>
      <c r="B16" s="95"/>
      <c r="C16" s="16"/>
      <c r="D16" s="2"/>
      <c r="E16" s="2"/>
      <c r="F16" s="24"/>
      <c r="G16" s="6"/>
      <c r="H16" s="6"/>
      <c r="I16" s="6"/>
      <c r="J16" s="6"/>
      <c r="K16" s="6"/>
      <c r="L16" s="6"/>
      <c r="M16" s="17"/>
      <c r="N16" s="6"/>
      <c r="O16" s="9"/>
      <c r="P16" s="9"/>
      <c r="Q16" s="9"/>
      <c r="R16" s="9"/>
      <c r="S16" s="6"/>
      <c r="T16" s="17"/>
      <c r="U16" s="17"/>
      <c r="V16" s="6"/>
      <c r="W16" s="6"/>
      <c r="X16" s="6"/>
      <c r="Y16" s="6"/>
      <c r="Z16" s="9"/>
      <c r="AA16" s="6"/>
      <c r="AB16" s="9"/>
      <c r="AC16" s="18"/>
      <c r="AD16" s="19"/>
      <c r="AE16" s="20"/>
      <c r="AF16" s="6"/>
      <c r="AG16" s="6"/>
      <c r="AH16" s="6"/>
      <c r="AI16" s="6"/>
      <c r="AJ16" s="6"/>
      <c r="AK16" s="21"/>
      <c r="AL16" s="6"/>
      <c r="AM16" s="16"/>
      <c r="AN16" s="6"/>
      <c r="AO16" s="6"/>
      <c r="AP16" s="6"/>
      <c r="AQ16" s="6"/>
      <c r="AR16" s="6"/>
      <c r="AS16" s="18"/>
      <c r="AT16" s="18"/>
      <c r="AU16" s="18"/>
      <c r="AV16" s="19"/>
      <c r="AW16" s="68"/>
      <c r="AX16" s="60"/>
      <c r="AY16" s="6"/>
      <c r="AZ16" s="60"/>
      <c r="BA16" s="60"/>
      <c r="BB16" s="65"/>
      <c r="BC16" s="65"/>
      <c r="BD16" s="65"/>
      <c r="BE16" s="77"/>
      <c r="BF16" s="65"/>
      <c r="BG16" s="65"/>
      <c r="BH16" s="9"/>
      <c r="BI16" s="6"/>
      <c r="BJ16" s="6"/>
      <c r="BK16" s="9"/>
      <c r="BL16" s="65"/>
      <c r="BM16" s="60"/>
      <c r="BN16" s="21"/>
      <c r="BO16" s="70"/>
      <c r="BP16" s="70"/>
      <c r="BQ16" s="6"/>
      <c r="BR16" s="6"/>
      <c r="BT16" s="6"/>
      <c r="BU16" s="6"/>
      <c r="BV16" s="18"/>
      <c r="BW16" s="74"/>
      <c r="BX16" s="60"/>
      <c r="BY16" s="60"/>
      <c r="BZ16" s="6"/>
      <c r="CA16" s="6"/>
      <c r="CB16" s="6"/>
      <c r="CC16" s="6"/>
      <c r="CD16" s="6"/>
      <c r="CE16" s="6"/>
      <c r="CF16" s="6"/>
      <c r="CG16" s="6"/>
      <c r="CH16" s="18"/>
      <c r="CI16" s="19"/>
      <c r="CJ16" s="22"/>
      <c r="CK16" s="23"/>
      <c r="CL16" s="73"/>
      <c r="CM16" s="23"/>
      <c r="CN16" s="23"/>
      <c r="CO16" s="23"/>
      <c r="CP16" s="23"/>
      <c r="CQ16" s="23"/>
      <c r="CR16" s="23"/>
      <c r="CS16" s="23"/>
      <c r="CT16" s="23"/>
      <c r="CU16" s="23"/>
      <c r="CV16" s="11"/>
      <c r="CW16" s="11"/>
      <c r="CX16" s="11"/>
    </row>
    <row r="17" spans="1:102">
      <c r="A17" s="4"/>
      <c r="B17" s="95"/>
      <c r="C17" s="16"/>
      <c r="D17" s="2"/>
      <c r="E17" s="2"/>
      <c r="F17" s="24"/>
      <c r="G17" s="6"/>
      <c r="H17" s="6"/>
      <c r="I17" s="6"/>
      <c r="J17" s="6"/>
      <c r="K17" s="6"/>
      <c r="L17" s="6"/>
      <c r="M17" s="17"/>
      <c r="N17" s="6"/>
      <c r="O17" s="9"/>
      <c r="P17" s="9"/>
      <c r="Q17" s="9"/>
      <c r="R17" s="9"/>
      <c r="S17" s="6"/>
      <c r="T17" s="17"/>
      <c r="U17" s="17"/>
      <c r="V17" s="6"/>
      <c r="W17" s="6"/>
      <c r="X17" s="6"/>
      <c r="Y17" s="6"/>
      <c r="Z17" s="9"/>
      <c r="AA17" s="6"/>
      <c r="AB17" s="9"/>
      <c r="AC17" s="18"/>
      <c r="AD17" s="19"/>
      <c r="AE17" s="20"/>
      <c r="AF17" s="6"/>
      <c r="AG17" s="6"/>
      <c r="AH17" s="6"/>
      <c r="AI17" s="6"/>
      <c r="AJ17" s="6"/>
      <c r="AK17" s="21"/>
      <c r="AL17" s="6"/>
      <c r="AM17" s="16"/>
      <c r="AN17" s="6"/>
      <c r="AO17" s="6"/>
      <c r="AP17" s="6"/>
      <c r="AQ17" s="6"/>
      <c r="AR17" s="6"/>
      <c r="AS17" s="18"/>
      <c r="AT17" s="18"/>
      <c r="AU17" s="18"/>
      <c r="AV17" s="19"/>
      <c r="AW17" s="68"/>
      <c r="AX17" s="60"/>
      <c r="AY17" s="6"/>
      <c r="AZ17" s="60"/>
      <c r="BA17" s="60"/>
      <c r="BB17" s="65"/>
      <c r="BC17" s="65"/>
      <c r="BD17" s="65"/>
      <c r="BE17" s="77"/>
      <c r="BF17" s="65"/>
      <c r="BG17" s="65"/>
      <c r="BH17" s="9"/>
      <c r="BI17" s="6"/>
      <c r="BJ17" s="6"/>
      <c r="BK17" s="9"/>
      <c r="BL17" s="65"/>
      <c r="BM17" s="60"/>
      <c r="BN17" s="21"/>
      <c r="BO17" s="70"/>
      <c r="BP17" s="70"/>
      <c r="BQ17" s="6"/>
      <c r="BR17" s="6"/>
      <c r="BT17" s="6"/>
      <c r="BU17" s="6"/>
      <c r="BV17" s="18"/>
      <c r="BW17" s="74"/>
      <c r="BX17" s="60"/>
      <c r="BY17" s="60"/>
      <c r="BZ17" s="6"/>
      <c r="CA17" s="6"/>
      <c r="CB17" s="6"/>
      <c r="CC17" s="6"/>
      <c r="CD17" s="6"/>
      <c r="CE17" s="6"/>
      <c r="CF17" s="6"/>
      <c r="CG17" s="6"/>
      <c r="CH17" s="18"/>
      <c r="CI17" s="19"/>
      <c r="CJ17" s="22"/>
      <c r="CK17" s="23"/>
      <c r="CL17" s="73"/>
      <c r="CM17" s="23"/>
      <c r="CN17" s="23"/>
      <c r="CO17" s="23"/>
      <c r="CP17" s="23"/>
      <c r="CQ17" s="23"/>
      <c r="CR17" s="23"/>
      <c r="CS17" s="23"/>
      <c r="CT17" s="23"/>
      <c r="CU17" s="23"/>
      <c r="CV17" s="11"/>
      <c r="CW17" s="11"/>
      <c r="CX17" s="11"/>
    </row>
    <row r="18" spans="1:102">
      <c r="A18" s="4"/>
      <c r="B18" s="95"/>
      <c r="C18" s="16"/>
      <c r="D18" s="2"/>
      <c r="E18" s="2"/>
      <c r="F18" s="24"/>
      <c r="G18" s="6"/>
      <c r="H18" s="6"/>
      <c r="I18" s="6"/>
      <c r="J18" s="6"/>
      <c r="K18" s="6"/>
      <c r="L18" s="6"/>
      <c r="M18" s="17"/>
      <c r="N18" s="6"/>
      <c r="O18" s="9"/>
      <c r="P18" s="9"/>
      <c r="Q18" s="9"/>
      <c r="R18" s="9"/>
      <c r="S18" s="6"/>
      <c r="T18" s="17"/>
      <c r="U18" s="17"/>
      <c r="V18" s="6"/>
      <c r="W18" s="6"/>
      <c r="X18" s="6"/>
      <c r="Y18" s="6"/>
      <c r="Z18" s="9"/>
      <c r="AA18" s="6"/>
      <c r="AB18" s="9"/>
      <c r="AC18" s="18"/>
      <c r="AD18" s="19"/>
      <c r="AE18" s="20"/>
      <c r="AF18" s="6"/>
      <c r="AG18" s="6"/>
      <c r="AH18" s="6"/>
      <c r="AI18" s="6"/>
      <c r="AJ18" s="6"/>
      <c r="AK18" s="21"/>
      <c r="AL18" s="6"/>
      <c r="AM18" s="16"/>
      <c r="AN18" s="6"/>
      <c r="AO18" s="6"/>
      <c r="AP18" s="6"/>
      <c r="AQ18" s="6"/>
      <c r="AR18" s="6"/>
      <c r="AS18" s="18"/>
      <c r="AT18" s="18"/>
      <c r="AU18" s="18"/>
      <c r="AV18" s="19"/>
      <c r="AW18" s="68"/>
      <c r="AX18" s="60"/>
      <c r="AY18" s="6"/>
      <c r="AZ18" s="60"/>
      <c r="BA18" s="60"/>
      <c r="BB18" s="65"/>
      <c r="BC18" s="65"/>
      <c r="BD18" s="65"/>
      <c r="BE18" s="77"/>
      <c r="BF18" s="65"/>
      <c r="BG18" s="65"/>
      <c r="BH18" s="9"/>
      <c r="BI18" s="6"/>
      <c r="BJ18" s="6"/>
      <c r="BK18" s="9"/>
      <c r="BL18" s="65"/>
      <c r="BM18" s="60"/>
      <c r="BN18" s="21"/>
      <c r="BO18" s="70"/>
      <c r="BP18" s="70"/>
      <c r="BQ18" s="6"/>
      <c r="BR18" s="6"/>
      <c r="BT18" s="6"/>
      <c r="BU18" s="6"/>
      <c r="BV18" s="18"/>
      <c r="BW18" s="74"/>
      <c r="BX18" s="60"/>
      <c r="BY18" s="60"/>
      <c r="BZ18" s="6"/>
      <c r="CA18" s="6"/>
      <c r="CB18" s="6"/>
      <c r="CC18" s="6"/>
      <c r="CD18" s="6"/>
      <c r="CE18" s="6"/>
      <c r="CF18" s="6"/>
      <c r="CG18" s="6"/>
      <c r="CH18" s="18"/>
      <c r="CI18" s="19"/>
      <c r="CJ18" s="22"/>
      <c r="CK18" s="23"/>
      <c r="CL18" s="73"/>
      <c r="CM18" s="23"/>
      <c r="CN18" s="23"/>
      <c r="CO18" s="23"/>
      <c r="CP18" s="23"/>
      <c r="CQ18" s="23"/>
      <c r="CR18" s="23"/>
      <c r="CS18" s="23"/>
      <c r="CT18" s="23"/>
      <c r="CU18" s="23"/>
      <c r="CV18" s="11"/>
      <c r="CW18" s="11"/>
      <c r="CX18" s="11"/>
    </row>
    <row r="19" spans="1:102">
      <c r="A19" s="4"/>
      <c r="B19" s="95"/>
      <c r="C19" s="16"/>
      <c r="D19" s="2"/>
      <c r="E19" s="2"/>
      <c r="F19" s="24"/>
      <c r="G19" s="6"/>
      <c r="H19" s="6"/>
      <c r="I19" s="6"/>
      <c r="J19" s="6"/>
      <c r="K19" s="6"/>
      <c r="L19" s="6"/>
      <c r="M19" s="17"/>
      <c r="N19" s="6"/>
      <c r="O19" s="9"/>
      <c r="P19" s="9"/>
      <c r="Q19" s="9"/>
      <c r="R19" s="9"/>
      <c r="S19" s="6"/>
      <c r="T19" s="17"/>
      <c r="U19" s="17"/>
      <c r="V19" s="6"/>
      <c r="W19" s="6"/>
      <c r="X19" s="6"/>
      <c r="Y19" s="6"/>
      <c r="Z19" s="9"/>
      <c r="AA19" s="6"/>
      <c r="AB19" s="9"/>
      <c r="AC19" s="18"/>
      <c r="AD19" s="19"/>
      <c r="AE19" s="20"/>
      <c r="AF19" s="6"/>
      <c r="AG19" s="6"/>
      <c r="AH19" s="6"/>
      <c r="AI19" s="6"/>
      <c r="AJ19" s="6"/>
      <c r="AK19" s="21"/>
      <c r="AL19" s="6"/>
      <c r="AM19" s="16"/>
      <c r="AN19" s="6"/>
      <c r="AO19" s="6"/>
      <c r="AP19" s="6"/>
      <c r="AQ19" s="6"/>
      <c r="AR19" s="6"/>
      <c r="AS19" s="18"/>
      <c r="AT19" s="18"/>
      <c r="AU19" s="18"/>
      <c r="AV19" s="19"/>
      <c r="AW19" s="68"/>
      <c r="AX19" s="60"/>
      <c r="AY19" s="6"/>
      <c r="AZ19" s="60"/>
      <c r="BA19" s="60"/>
      <c r="BB19" s="65"/>
      <c r="BC19" s="65"/>
      <c r="BD19" s="65"/>
      <c r="BE19" s="77"/>
      <c r="BF19" s="65"/>
      <c r="BG19" s="65"/>
      <c r="BH19" s="9"/>
      <c r="BI19" s="6"/>
      <c r="BJ19" s="6"/>
      <c r="BK19" s="9"/>
      <c r="BL19" s="65"/>
      <c r="BM19" s="60"/>
      <c r="BN19" s="21"/>
      <c r="BO19" s="70"/>
      <c r="BP19" s="70"/>
      <c r="BQ19" s="6"/>
      <c r="BR19" s="6"/>
      <c r="BT19" s="6"/>
      <c r="BU19" s="6"/>
      <c r="BV19" s="18"/>
      <c r="BW19" s="74"/>
      <c r="BX19" s="60"/>
      <c r="BY19" s="60"/>
      <c r="BZ19" s="6"/>
      <c r="CA19" s="6"/>
      <c r="CB19" s="6"/>
      <c r="CC19" s="6"/>
      <c r="CD19" s="6"/>
      <c r="CE19" s="6"/>
      <c r="CF19" s="6"/>
      <c r="CG19" s="6"/>
      <c r="CH19" s="18"/>
      <c r="CI19" s="19"/>
      <c r="CJ19" s="22"/>
      <c r="CK19" s="23"/>
      <c r="CL19" s="73"/>
      <c r="CM19" s="23"/>
      <c r="CN19" s="23"/>
      <c r="CO19" s="23"/>
      <c r="CP19" s="23"/>
      <c r="CQ19" s="23"/>
      <c r="CR19" s="23"/>
      <c r="CS19" s="23"/>
      <c r="CT19" s="23"/>
      <c r="CU19" s="23"/>
      <c r="CV19" s="11"/>
      <c r="CW19" s="11"/>
      <c r="CX19" s="11"/>
    </row>
    <row r="20" spans="1:102">
      <c r="A20" s="4"/>
      <c r="B20" s="95"/>
      <c r="C20" s="16"/>
      <c r="D20" s="2"/>
      <c r="E20" s="2"/>
      <c r="F20" s="24"/>
      <c r="G20" s="6"/>
      <c r="H20" s="6"/>
      <c r="I20" s="6"/>
      <c r="J20" s="6"/>
      <c r="K20" s="6"/>
      <c r="L20" s="6"/>
      <c r="M20" s="17"/>
      <c r="N20" s="6"/>
      <c r="O20" s="9"/>
      <c r="P20" s="9"/>
      <c r="Q20" s="9"/>
      <c r="R20" s="9"/>
      <c r="S20" s="6"/>
      <c r="T20" s="17"/>
      <c r="U20" s="17"/>
      <c r="V20" s="6"/>
      <c r="W20" s="6"/>
      <c r="X20" s="6"/>
      <c r="Y20" s="6"/>
      <c r="Z20" s="9"/>
      <c r="AA20" s="6"/>
      <c r="AB20" s="9"/>
      <c r="AC20" s="18"/>
      <c r="AD20" s="19"/>
      <c r="AE20" s="20"/>
      <c r="AF20" s="6"/>
      <c r="AG20" s="6"/>
      <c r="AH20" s="6"/>
      <c r="AI20" s="6"/>
      <c r="AJ20" s="6"/>
      <c r="AK20" s="21"/>
      <c r="AL20" s="6"/>
      <c r="AM20" s="16"/>
      <c r="AN20" s="6"/>
      <c r="AO20" s="6"/>
      <c r="AP20" s="6"/>
      <c r="AQ20" s="6"/>
      <c r="AR20" s="6"/>
      <c r="AS20" s="18"/>
      <c r="AT20" s="18"/>
      <c r="AU20" s="18"/>
      <c r="AV20" s="19"/>
      <c r="AW20" s="68"/>
      <c r="AX20" s="60"/>
      <c r="AY20" s="6"/>
      <c r="AZ20" s="60"/>
      <c r="BA20" s="60"/>
      <c r="BB20" s="65"/>
      <c r="BC20" s="65"/>
      <c r="BD20" s="65"/>
      <c r="BE20" s="77"/>
      <c r="BF20" s="65"/>
      <c r="BG20" s="65"/>
      <c r="BH20" s="9"/>
      <c r="BI20" s="6"/>
      <c r="BJ20" s="6"/>
      <c r="BK20" s="9"/>
      <c r="BL20" s="65"/>
      <c r="BM20" s="60"/>
      <c r="BN20" s="21"/>
      <c r="BO20" s="70"/>
      <c r="BP20" s="70"/>
      <c r="BQ20" s="6"/>
      <c r="BR20" s="6"/>
      <c r="BT20" s="6"/>
      <c r="BU20" s="6"/>
      <c r="BV20" s="18"/>
      <c r="BW20" s="74"/>
      <c r="BX20" s="60"/>
      <c r="BY20" s="60"/>
      <c r="BZ20" s="6"/>
      <c r="CA20" s="6"/>
      <c r="CB20" s="6"/>
      <c r="CC20" s="6"/>
      <c r="CD20" s="6"/>
      <c r="CE20" s="6"/>
      <c r="CF20" s="6"/>
      <c r="CG20" s="6"/>
      <c r="CH20" s="18"/>
      <c r="CI20" s="19"/>
      <c r="CJ20" s="22"/>
      <c r="CK20" s="23"/>
      <c r="CL20" s="73"/>
      <c r="CM20" s="23"/>
      <c r="CN20" s="23"/>
      <c r="CO20" s="23"/>
      <c r="CP20" s="23"/>
      <c r="CQ20" s="23"/>
      <c r="CR20" s="23"/>
      <c r="CS20" s="23"/>
      <c r="CT20" s="23"/>
      <c r="CU20" s="23"/>
      <c r="CV20" s="11"/>
      <c r="CW20" s="11"/>
      <c r="CX20" s="11"/>
    </row>
    <row r="21" spans="1:102">
      <c r="A21" s="4"/>
      <c r="B21" s="95"/>
      <c r="C21" s="16"/>
      <c r="D21" s="2"/>
      <c r="E21" s="2"/>
      <c r="F21" s="24"/>
      <c r="G21" s="6"/>
      <c r="H21" s="6"/>
      <c r="I21" s="6"/>
      <c r="J21" s="6"/>
      <c r="K21" s="6"/>
      <c r="L21" s="6"/>
      <c r="M21" s="17"/>
      <c r="N21" s="6"/>
      <c r="O21" s="9"/>
      <c r="P21" s="9"/>
      <c r="Q21" s="9"/>
      <c r="R21" s="9"/>
      <c r="S21" s="6"/>
      <c r="T21" s="17"/>
      <c r="U21" s="17"/>
      <c r="V21" s="6"/>
      <c r="W21" s="6"/>
      <c r="X21" s="6"/>
      <c r="Y21" s="6"/>
      <c r="Z21" s="9"/>
      <c r="AA21" s="6"/>
      <c r="AB21" s="9"/>
      <c r="AC21" s="18"/>
      <c r="AD21" s="19"/>
      <c r="AE21" s="20"/>
      <c r="AF21" s="6"/>
      <c r="AG21" s="6"/>
      <c r="AH21" s="6"/>
      <c r="AI21" s="6"/>
      <c r="AJ21" s="6"/>
      <c r="AK21" s="21"/>
      <c r="AL21" s="6"/>
      <c r="AM21" s="16"/>
      <c r="AN21" s="6"/>
      <c r="AO21" s="6"/>
      <c r="AP21" s="6"/>
      <c r="AQ21" s="6"/>
      <c r="AR21" s="6"/>
      <c r="AS21" s="18"/>
      <c r="AT21" s="18"/>
      <c r="AU21" s="18"/>
      <c r="AV21" s="19"/>
      <c r="AW21" s="68"/>
      <c r="AX21" s="60"/>
      <c r="AY21" s="6"/>
      <c r="AZ21" s="60"/>
      <c r="BA21" s="60"/>
      <c r="BB21" s="65"/>
      <c r="BC21" s="65"/>
      <c r="BD21" s="65"/>
      <c r="BE21" s="77"/>
      <c r="BF21" s="65"/>
      <c r="BG21" s="65"/>
      <c r="BH21" s="9"/>
      <c r="BI21" s="6"/>
      <c r="BJ21" s="6"/>
      <c r="BK21" s="9"/>
      <c r="BL21" s="65"/>
      <c r="BM21" s="60"/>
      <c r="BN21" s="21"/>
      <c r="BO21" s="70"/>
      <c r="BP21" s="70"/>
      <c r="BQ21" s="6"/>
      <c r="BR21" s="6"/>
      <c r="BT21" s="6"/>
      <c r="BU21" s="6"/>
      <c r="BV21" s="18"/>
      <c r="BW21" s="74"/>
      <c r="BX21" s="60"/>
      <c r="BY21" s="60"/>
      <c r="BZ21" s="6"/>
      <c r="CA21" s="6"/>
      <c r="CB21" s="6"/>
      <c r="CC21" s="6"/>
      <c r="CD21" s="6"/>
      <c r="CE21" s="6"/>
      <c r="CF21" s="6"/>
      <c r="CG21" s="6"/>
      <c r="CH21" s="18"/>
      <c r="CI21" s="19"/>
      <c r="CJ21" s="22"/>
      <c r="CK21" s="23"/>
      <c r="CL21" s="73"/>
      <c r="CM21" s="23"/>
      <c r="CN21" s="23"/>
      <c r="CO21" s="23"/>
      <c r="CP21" s="23"/>
      <c r="CQ21" s="23"/>
      <c r="CR21" s="23"/>
      <c r="CS21" s="23"/>
      <c r="CT21" s="23"/>
      <c r="CU21" s="23"/>
      <c r="CV21" s="11"/>
      <c r="CW21" s="11"/>
      <c r="CX21" s="11"/>
    </row>
    <row r="22" spans="1:102">
      <c r="A22" s="4"/>
      <c r="B22" s="95"/>
      <c r="C22" s="16"/>
      <c r="D22" s="2"/>
      <c r="E22" s="2"/>
      <c r="F22" s="24"/>
      <c r="G22" s="6"/>
      <c r="H22" s="6"/>
      <c r="I22" s="6"/>
      <c r="J22" s="6"/>
      <c r="K22" s="6"/>
      <c r="L22" s="6"/>
      <c r="M22" s="17"/>
      <c r="N22" s="6"/>
      <c r="O22" s="9"/>
      <c r="P22" s="9"/>
      <c r="Q22" s="9"/>
      <c r="R22" s="9"/>
      <c r="S22" s="6"/>
      <c r="T22" s="17"/>
      <c r="U22" s="17"/>
      <c r="V22" s="6"/>
      <c r="W22" s="6"/>
      <c r="X22" s="6"/>
      <c r="Y22" s="6"/>
      <c r="Z22" s="9"/>
      <c r="AA22" s="6"/>
      <c r="AB22" s="9"/>
      <c r="AC22" s="18"/>
      <c r="AD22" s="19"/>
      <c r="AE22" s="20"/>
      <c r="AF22" s="6"/>
      <c r="AG22" s="6"/>
      <c r="AH22" s="6"/>
      <c r="AI22" s="6"/>
      <c r="AJ22" s="6"/>
      <c r="AK22" s="21"/>
      <c r="AL22" s="6"/>
      <c r="AM22" s="16"/>
      <c r="AN22" s="6"/>
      <c r="AO22" s="6"/>
      <c r="AP22" s="6"/>
      <c r="AQ22" s="6"/>
      <c r="AR22" s="6"/>
      <c r="AS22" s="18"/>
      <c r="AT22" s="18"/>
      <c r="AU22" s="18"/>
      <c r="AV22" s="19"/>
      <c r="AW22" s="68"/>
      <c r="AX22" s="60"/>
      <c r="AY22" s="6"/>
      <c r="AZ22" s="60"/>
      <c r="BA22" s="60"/>
      <c r="BB22" s="65"/>
      <c r="BC22" s="65"/>
      <c r="BD22" s="65"/>
      <c r="BE22" s="77"/>
      <c r="BF22" s="65"/>
      <c r="BG22" s="65"/>
      <c r="BH22" s="9"/>
      <c r="BI22" s="6"/>
      <c r="BJ22" s="6"/>
      <c r="BK22" s="9"/>
      <c r="BL22" s="65"/>
      <c r="BM22" s="60"/>
      <c r="BN22" s="21"/>
      <c r="BO22" s="70"/>
      <c r="BP22" s="70"/>
      <c r="BQ22" s="6"/>
      <c r="BR22" s="6"/>
      <c r="BT22" s="6"/>
      <c r="BU22" s="6"/>
      <c r="BV22" s="18"/>
      <c r="BW22" s="74"/>
      <c r="BX22" s="60"/>
      <c r="BY22" s="60"/>
      <c r="BZ22" s="6"/>
      <c r="CA22" s="6"/>
      <c r="CB22" s="6"/>
      <c r="CC22" s="6"/>
      <c r="CD22" s="6"/>
      <c r="CE22" s="6"/>
      <c r="CF22" s="6"/>
      <c r="CG22" s="6"/>
      <c r="CH22" s="18"/>
      <c r="CI22" s="19"/>
      <c r="CJ22" s="22"/>
      <c r="CK22" s="23"/>
      <c r="CL22" s="73"/>
      <c r="CM22" s="23"/>
      <c r="CN22" s="23"/>
      <c r="CO22" s="23"/>
      <c r="CP22" s="23"/>
      <c r="CQ22" s="23"/>
      <c r="CR22" s="23"/>
      <c r="CS22" s="23"/>
      <c r="CT22" s="23"/>
      <c r="CU22" s="23"/>
      <c r="CV22" s="11"/>
      <c r="CW22" s="11"/>
      <c r="CX22" s="11"/>
    </row>
    <row r="23" spans="1:102">
      <c r="A23" s="4"/>
      <c r="B23" s="95"/>
      <c r="C23" s="16"/>
      <c r="D23" s="2"/>
      <c r="E23" s="2"/>
      <c r="F23" s="24"/>
      <c r="G23" s="6"/>
      <c r="H23" s="6"/>
      <c r="I23" s="6"/>
      <c r="J23" s="6"/>
      <c r="K23" s="6"/>
      <c r="L23" s="6"/>
      <c r="M23" s="17"/>
      <c r="N23" s="6"/>
      <c r="O23" s="9"/>
      <c r="P23" s="9"/>
      <c r="Q23" s="9"/>
      <c r="R23" s="9"/>
      <c r="S23" s="6"/>
      <c r="T23" s="17"/>
      <c r="U23" s="17"/>
      <c r="V23" s="6"/>
      <c r="W23" s="6"/>
      <c r="X23" s="6"/>
      <c r="Y23" s="6"/>
      <c r="Z23" s="9"/>
      <c r="AA23" s="6"/>
      <c r="AB23" s="9"/>
      <c r="AC23" s="18"/>
      <c r="AD23" s="19"/>
      <c r="AE23" s="20"/>
      <c r="AF23" s="6"/>
      <c r="AG23" s="6"/>
      <c r="AH23" s="6"/>
      <c r="AI23" s="6"/>
      <c r="AJ23" s="6"/>
      <c r="AK23" s="21"/>
      <c r="AL23" s="6"/>
      <c r="AM23" s="16"/>
      <c r="AN23" s="6"/>
      <c r="AO23" s="6"/>
      <c r="AP23" s="6"/>
      <c r="AQ23" s="6"/>
      <c r="AR23" s="6"/>
      <c r="AS23" s="18"/>
      <c r="AT23" s="18"/>
      <c r="AU23" s="18"/>
      <c r="AV23" s="19"/>
      <c r="AW23" s="68"/>
      <c r="AX23" s="60"/>
      <c r="AY23" s="6"/>
      <c r="AZ23" s="60"/>
      <c r="BA23" s="60"/>
      <c r="BB23" s="65"/>
      <c r="BC23" s="65"/>
      <c r="BD23" s="65"/>
      <c r="BE23" s="77"/>
      <c r="BF23" s="65"/>
      <c r="BG23" s="65"/>
      <c r="BH23" s="9"/>
      <c r="BI23" s="6"/>
      <c r="BJ23" s="6"/>
      <c r="BK23" s="9"/>
      <c r="BL23" s="65"/>
      <c r="BM23" s="60"/>
      <c r="BN23" s="21"/>
      <c r="BO23" s="70"/>
      <c r="BP23" s="70"/>
      <c r="BQ23" s="6"/>
      <c r="BR23" s="6"/>
      <c r="BT23" s="6"/>
      <c r="BU23" s="6"/>
      <c r="BV23" s="18"/>
      <c r="BW23" s="74"/>
      <c r="BX23" s="60"/>
      <c r="BY23" s="60"/>
      <c r="BZ23" s="6"/>
      <c r="CA23" s="6"/>
      <c r="CB23" s="6"/>
      <c r="CC23" s="6"/>
      <c r="CD23" s="6"/>
      <c r="CE23" s="6"/>
      <c r="CF23" s="6"/>
      <c r="CG23" s="6"/>
      <c r="CH23" s="18"/>
      <c r="CI23" s="19"/>
      <c r="CJ23" s="22"/>
      <c r="CK23" s="23"/>
      <c r="CL23" s="73"/>
      <c r="CM23" s="23"/>
      <c r="CN23" s="23"/>
      <c r="CO23" s="23"/>
      <c r="CP23" s="23"/>
      <c r="CQ23" s="23"/>
      <c r="CR23" s="23"/>
      <c r="CS23" s="23"/>
      <c r="CT23" s="23"/>
      <c r="CU23" s="23"/>
      <c r="CV23" s="11"/>
      <c r="CW23" s="11"/>
      <c r="CX23" s="11"/>
    </row>
    <row r="24" spans="1:102">
      <c r="A24" s="4"/>
      <c r="B24" s="95"/>
      <c r="C24" s="16"/>
      <c r="D24" s="2"/>
      <c r="E24" s="2"/>
      <c r="F24" s="24"/>
      <c r="G24" s="6"/>
      <c r="H24" s="6"/>
      <c r="I24" s="6"/>
      <c r="J24" s="6"/>
      <c r="K24" s="6"/>
      <c r="L24" s="6"/>
      <c r="M24" s="17"/>
      <c r="N24" s="6"/>
      <c r="O24" s="9"/>
      <c r="P24" s="9"/>
      <c r="Q24" s="9"/>
      <c r="R24" s="9"/>
      <c r="S24" s="6"/>
      <c r="T24" s="17"/>
      <c r="U24" s="17"/>
      <c r="V24" s="6"/>
      <c r="W24" s="6"/>
      <c r="X24" s="6"/>
      <c r="Y24" s="6"/>
      <c r="Z24" s="9"/>
      <c r="AA24" s="6"/>
      <c r="AB24" s="9"/>
      <c r="AC24" s="18"/>
      <c r="AD24" s="19"/>
      <c r="AE24" s="20"/>
      <c r="AF24" s="6"/>
      <c r="AG24" s="6"/>
      <c r="AH24" s="6"/>
      <c r="AI24" s="6"/>
      <c r="AJ24" s="6"/>
      <c r="AK24" s="21"/>
      <c r="AL24" s="6"/>
      <c r="AM24" s="16"/>
      <c r="AN24" s="6"/>
      <c r="AO24" s="6"/>
      <c r="AP24" s="6"/>
      <c r="AQ24" s="6"/>
      <c r="AR24" s="6"/>
      <c r="AS24" s="18"/>
      <c r="AT24" s="18"/>
      <c r="AU24" s="18"/>
      <c r="AV24" s="19"/>
      <c r="AW24" s="68"/>
      <c r="AX24" s="60"/>
      <c r="AY24" s="6"/>
      <c r="AZ24" s="60"/>
      <c r="BA24" s="60"/>
      <c r="BB24" s="65"/>
      <c r="BC24" s="65"/>
      <c r="BD24" s="65"/>
      <c r="BE24" s="77"/>
      <c r="BF24" s="65"/>
      <c r="BG24" s="65"/>
      <c r="BH24" s="9"/>
      <c r="BI24" s="6"/>
      <c r="BJ24" s="6"/>
      <c r="BK24" s="9"/>
      <c r="BL24" s="65"/>
      <c r="BM24" s="60"/>
      <c r="BN24" s="21"/>
      <c r="BO24" s="70"/>
      <c r="BP24" s="70"/>
      <c r="BQ24" s="6"/>
      <c r="BR24" s="6"/>
      <c r="BT24" s="6"/>
      <c r="BU24" s="6"/>
      <c r="BV24" s="18"/>
      <c r="BW24" s="74"/>
      <c r="BX24" s="60"/>
      <c r="BY24" s="60"/>
      <c r="BZ24" s="6"/>
      <c r="CA24" s="6"/>
      <c r="CB24" s="6"/>
      <c r="CC24" s="6"/>
      <c r="CD24" s="6"/>
      <c r="CE24" s="6"/>
      <c r="CF24" s="6"/>
      <c r="CG24" s="6"/>
      <c r="CH24" s="18"/>
      <c r="CI24" s="19"/>
      <c r="CJ24" s="22"/>
      <c r="CK24" s="23"/>
      <c r="CL24" s="73"/>
      <c r="CM24" s="23"/>
      <c r="CN24" s="23"/>
      <c r="CO24" s="23"/>
      <c r="CP24" s="23"/>
      <c r="CQ24" s="23"/>
      <c r="CR24" s="23"/>
      <c r="CS24" s="23"/>
      <c r="CT24" s="23"/>
      <c r="CU24" s="23"/>
      <c r="CV24" s="11"/>
      <c r="CW24" s="11"/>
      <c r="CX24" s="11"/>
    </row>
    <row r="25" spans="1:102">
      <c r="A25" s="4"/>
      <c r="B25" s="95"/>
      <c r="C25" s="16"/>
      <c r="D25" s="2"/>
      <c r="E25" s="2"/>
      <c r="F25" s="24"/>
      <c r="G25" s="6"/>
      <c r="H25" s="6"/>
      <c r="I25" s="6"/>
      <c r="J25" s="6"/>
      <c r="K25" s="6"/>
      <c r="L25" s="6"/>
      <c r="M25" s="17"/>
      <c r="N25" s="6"/>
      <c r="O25" s="9"/>
      <c r="P25" s="9"/>
      <c r="Q25" s="9"/>
      <c r="R25" s="9"/>
      <c r="S25" s="6"/>
      <c r="T25" s="17"/>
      <c r="U25" s="17"/>
      <c r="V25" s="6"/>
      <c r="W25" s="6"/>
      <c r="X25" s="6"/>
      <c r="Y25" s="6"/>
      <c r="Z25" s="9"/>
      <c r="AA25" s="6"/>
      <c r="AB25" s="9"/>
      <c r="AC25" s="18"/>
      <c r="AD25" s="19"/>
      <c r="AE25" s="20"/>
      <c r="AF25" s="6"/>
      <c r="AG25" s="6"/>
      <c r="AH25" s="6"/>
      <c r="AI25" s="6"/>
      <c r="AJ25" s="6"/>
      <c r="AK25" s="21"/>
      <c r="AL25" s="6"/>
      <c r="AM25" s="16"/>
      <c r="AN25" s="6"/>
      <c r="AO25" s="6"/>
      <c r="AP25" s="6"/>
      <c r="AQ25" s="6"/>
      <c r="AR25" s="6"/>
      <c r="AS25" s="18"/>
      <c r="AT25" s="18"/>
      <c r="AU25" s="18"/>
      <c r="AV25" s="19"/>
      <c r="AW25" s="68"/>
      <c r="AX25" s="60"/>
      <c r="AY25" s="6"/>
      <c r="AZ25" s="60"/>
      <c r="BA25" s="60"/>
      <c r="BB25" s="65"/>
      <c r="BC25" s="65"/>
      <c r="BD25" s="65"/>
      <c r="BE25" s="77"/>
      <c r="BF25" s="65"/>
      <c r="BG25" s="65"/>
      <c r="BH25" s="9"/>
      <c r="BI25" s="6"/>
      <c r="BJ25" s="6"/>
      <c r="BK25" s="9"/>
      <c r="BL25" s="65"/>
      <c r="BM25" s="60"/>
      <c r="BN25" s="21"/>
      <c r="BO25" s="70"/>
      <c r="BP25" s="70"/>
      <c r="BQ25" s="6"/>
      <c r="BR25" s="6"/>
      <c r="BT25" s="6"/>
      <c r="BU25" s="6"/>
      <c r="BV25" s="18"/>
      <c r="BW25" s="74"/>
      <c r="BX25" s="60"/>
      <c r="BY25" s="60"/>
      <c r="BZ25" s="6"/>
      <c r="CA25" s="6"/>
      <c r="CB25" s="6"/>
      <c r="CC25" s="6"/>
      <c r="CD25" s="6"/>
      <c r="CE25" s="6"/>
      <c r="CF25" s="6"/>
      <c r="CG25" s="6"/>
      <c r="CH25" s="18"/>
      <c r="CI25" s="19"/>
      <c r="CJ25" s="22"/>
      <c r="CK25" s="23"/>
      <c r="CL25" s="73"/>
      <c r="CM25" s="23"/>
      <c r="CN25" s="23"/>
      <c r="CO25" s="23"/>
      <c r="CP25" s="23"/>
      <c r="CQ25" s="23"/>
      <c r="CR25" s="23"/>
      <c r="CS25" s="23"/>
      <c r="CT25" s="23"/>
      <c r="CU25" s="23"/>
      <c r="CV25" s="11"/>
      <c r="CW25" s="11"/>
      <c r="CX25" s="11"/>
    </row>
    <row r="26" spans="1:102">
      <c r="A26" s="4"/>
      <c r="B26" s="95"/>
      <c r="C26" s="16"/>
      <c r="D26" s="2"/>
      <c r="E26" s="2"/>
      <c r="F26" s="24"/>
      <c r="G26" s="6"/>
      <c r="H26" s="6"/>
      <c r="I26" s="6"/>
      <c r="J26" s="6"/>
      <c r="K26" s="6"/>
      <c r="L26" s="6"/>
      <c r="M26" s="17"/>
      <c r="N26" s="6"/>
      <c r="O26" s="9"/>
      <c r="P26" s="9"/>
      <c r="Q26" s="9"/>
      <c r="R26" s="9"/>
      <c r="S26" s="6"/>
      <c r="T26" s="17"/>
      <c r="U26" s="17"/>
      <c r="V26" s="6"/>
      <c r="W26" s="6"/>
      <c r="X26" s="6"/>
      <c r="Y26" s="6"/>
      <c r="Z26" s="9"/>
      <c r="AA26" s="6"/>
      <c r="AB26" s="9"/>
      <c r="AC26" s="18"/>
      <c r="AD26" s="19"/>
      <c r="AE26" s="20"/>
      <c r="AF26" s="6"/>
      <c r="AG26" s="6"/>
      <c r="AH26" s="6"/>
      <c r="AI26" s="6"/>
      <c r="AJ26" s="6"/>
      <c r="AK26" s="21"/>
      <c r="AL26" s="6"/>
      <c r="AM26" s="16"/>
      <c r="AN26" s="6"/>
      <c r="AO26" s="6"/>
      <c r="AP26" s="6"/>
      <c r="AQ26" s="6"/>
      <c r="AR26" s="6"/>
      <c r="AS26" s="18"/>
      <c r="AT26" s="18"/>
      <c r="AU26" s="18"/>
      <c r="AV26" s="19"/>
      <c r="AW26" s="68"/>
      <c r="AX26" s="60"/>
      <c r="AY26" s="6"/>
      <c r="AZ26" s="60"/>
      <c r="BA26" s="60"/>
      <c r="BB26" s="65"/>
      <c r="BC26" s="65"/>
      <c r="BD26" s="65"/>
      <c r="BE26" s="77"/>
      <c r="BF26" s="65"/>
      <c r="BG26" s="65"/>
      <c r="BH26" s="9"/>
      <c r="BI26" s="6"/>
      <c r="BJ26" s="6"/>
      <c r="BK26" s="9"/>
      <c r="BL26" s="65"/>
      <c r="BM26" s="60"/>
      <c r="BN26" s="21"/>
      <c r="BO26" s="70"/>
      <c r="BP26" s="70"/>
      <c r="BQ26" s="6"/>
      <c r="BR26" s="6"/>
      <c r="BT26" s="6"/>
      <c r="BU26" s="6"/>
      <c r="BV26" s="18"/>
      <c r="BW26" s="74"/>
      <c r="BX26" s="60"/>
      <c r="BY26" s="60"/>
      <c r="BZ26" s="6"/>
      <c r="CA26" s="6"/>
      <c r="CB26" s="6"/>
      <c r="CC26" s="6"/>
      <c r="CD26" s="6"/>
      <c r="CE26" s="6"/>
      <c r="CF26" s="6"/>
      <c r="CG26" s="6"/>
      <c r="CH26" s="18"/>
      <c r="CI26" s="19"/>
      <c r="CJ26" s="22"/>
      <c r="CK26" s="23"/>
      <c r="CL26" s="73"/>
      <c r="CM26" s="23"/>
      <c r="CN26" s="23"/>
      <c r="CO26" s="23"/>
      <c r="CP26" s="23"/>
      <c r="CQ26" s="23"/>
      <c r="CR26" s="23"/>
      <c r="CS26" s="23"/>
      <c r="CT26" s="23"/>
      <c r="CU26" s="23"/>
      <c r="CV26" s="11"/>
      <c r="CW26" s="11"/>
      <c r="CX26" s="11"/>
    </row>
    <row r="27" spans="1:102">
      <c r="A27" s="4"/>
      <c r="B27" s="95"/>
      <c r="C27" s="16"/>
      <c r="D27" s="2"/>
      <c r="E27" s="2"/>
      <c r="F27" s="24"/>
      <c r="G27" s="6"/>
      <c r="H27" s="6"/>
      <c r="I27" s="6"/>
      <c r="J27" s="6"/>
      <c r="K27" s="6"/>
      <c r="L27" s="6"/>
      <c r="M27" s="17"/>
      <c r="N27" s="6"/>
      <c r="O27" s="9"/>
      <c r="P27" s="9"/>
      <c r="Q27" s="9"/>
      <c r="R27" s="9"/>
      <c r="S27" s="6"/>
      <c r="T27" s="17"/>
      <c r="U27" s="17"/>
      <c r="V27" s="6"/>
      <c r="W27" s="6"/>
      <c r="X27" s="6"/>
      <c r="Y27" s="6"/>
      <c r="Z27" s="9"/>
      <c r="AA27" s="6"/>
      <c r="AB27" s="9"/>
      <c r="AC27" s="18"/>
      <c r="AD27" s="19"/>
      <c r="AE27" s="20"/>
      <c r="AF27" s="6"/>
      <c r="AG27" s="6"/>
      <c r="AH27" s="6"/>
      <c r="AI27" s="6"/>
      <c r="AJ27" s="6"/>
      <c r="AK27" s="21"/>
      <c r="AL27" s="6"/>
      <c r="AM27" s="16"/>
      <c r="AN27" s="6"/>
      <c r="AO27" s="6"/>
      <c r="AP27" s="6"/>
      <c r="AQ27" s="6"/>
      <c r="AR27" s="6"/>
      <c r="AS27" s="18"/>
      <c r="AT27" s="18"/>
      <c r="AU27" s="18"/>
      <c r="AV27" s="19"/>
      <c r="AW27" s="68"/>
      <c r="AX27" s="60"/>
      <c r="AY27" s="6"/>
      <c r="AZ27" s="60"/>
      <c r="BA27" s="60"/>
      <c r="BB27" s="65"/>
      <c r="BC27" s="65"/>
      <c r="BD27" s="65"/>
      <c r="BE27" s="77"/>
      <c r="BF27" s="65"/>
      <c r="BG27" s="65"/>
      <c r="BH27" s="9"/>
      <c r="BI27" s="6"/>
      <c r="BJ27" s="6"/>
      <c r="BK27" s="9"/>
      <c r="BL27" s="65"/>
      <c r="BM27" s="60"/>
      <c r="BN27" s="21"/>
      <c r="BO27" s="70"/>
      <c r="BP27" s="70"/>
      <c r="BQ27" s="6"/>
      <c r="BR27" s="6"/>
      <c r="BT27" s="6"/>
      <c r="BU27" s="6"/>
      <c r="BV27" s="18"/>
      <c r="BW27" s="74"/>
      <c r="BX27" s="60"/>
      <c r="BY27" s="60"/>
      <c r="BZ27" s="6"/>
      <c r="CA27" s="6"/>
      <c r="CB27" s="6"/>
      <c r="CC27" s="6"/>
      <c r="CD27" s="6"/>
      <c r="CE27" s="6"/>
      <c r="CF27" s="6"/>
      <c r="CG27" s="6"/>
      <c r="CH27" s="18"/>
      <c r="CI27" s="19"/>
      <c r="CJ27" s="22"/>
      <c r="CK27" s="23"/>
      <c r="CL27" s="73"/>
      <c r="CM27" s="23"/>
      <c r="CN27" s="23"/>
      <c r="CO27" s="23"/>
      <c r="CP27" s="23"/>
      <c r="CQ27" s="23"/>
      <c r="CR27" s="23"/>
      <c r="CS27" s="23"/>
      <c r="CT27" s="23"/>
      <c r="CU27" s="23"/>
      <c r="CV27" s="11"/>
      <c r="CW27" s="11"/>
      <c r="CX27" s="11"/>
    </row>
    <row r="28" spans="1:102">
      <c r="A28" s="4"/>
      <c r="B28" s="95"/>
      <c r="C28" s="16"/>
      <c r="D28" s="2"/>
      <c r="E28" s="2"/>
      <c r="F28" s="24"/>
      <c r="G28" s="6"/>
      <c r="H28" s="6"/>
      <c r="I28" s="6"/>
      <c r="J28" s="6"/>
      <c r="K28" s="6"/>
      <c r="L28" s="6"/>
      <c r="M28" s="17"/>
      <c r="N28" s="6"/>
      <c r="O28" s="9"/>
      <c r="P28" s="9"/>
      <c r="Q28" s="9"/>
      <c r="R28" s="9"/>
      <c r="S28" s="6"/>
      <c r="T28" s="17"/>
      <c r="U28" s="17"/>
      <c r="V28" s="6"/>
      <c r="W28" s="6"/>
      <c r="X28" s="6"/>
      <c r="Y28" s="6"/>
      <c r="Z28" s="9"/>
      <c r="AA28" s="6"/>
      <c r="AB28" s="9"/>
      <c r="AC28" s="18"/>
      <c r="AD28" s="19"/>
      <c r="AE28" s="20"/>
      <c r="AF28" s="6"/>
      <c r="AG28" s="6"/>
      <c r="AH28" s="6"/>
      <c r="AI28" s="6"/>
      <c r="AJ28" s="6"/>
      <c r="AK28" s="21"/>
      <c r="AL28" s="6"/>
      <c r="AM28" s="16"/>
      <c r="AN28" s="6"/>
      <c r="AO28" s="6"/>
      <c r="AP28" s="6"/>
      <c r="AQ28" s="6"/>
      <c r="AR28" s="6"/>
      <c r="AS28" s="18"/>
      <c r="AT28" s="18"/>
      <c r="AU28" s="18"/>
      <c r="AV28" s="19"/>
      <c r="AW28" s="68"/>
      <c r="AX28" s="60"/>
      <c r="AY28" s="6"/>
      <c r="AZ28" s="60"/>
      <c r="BA28" s="60"/>
      <c r="BB28" s="65"/>
      <c r="BC28" s="65"/>
      <c r="BD28" s="65"/>
      <c r="BE28" s="77"/>
      <c r="BF28" s="65"/>
      <c r="BG28" s="65"/>
      <c r="BH28" s="9"/>
      <c r="BI28" s="6"/>
      <c r="BJ28" s="6"/>
      <c r="BK28" s="9"/>
      <c r="BL28" s="65"/>
      <c r="BM28" s="60"/>
      <c r="BN28" s="21"/>
      <c r="BO28" s="70"/>
      <c r="BP28" s="70"/>
      <c r="BQ28" s="6"/>
      <c r="BR28" s="6"/>
      <c r="BT28" s="6"/>
      <c r="BU28" s="6"/>
      <c r="BV28" s="18"/>
      <c r="BW28" s="74"/>
      <c r="BX28" s="60"/>
      <c r="BY28" s="60"/>
      <c r="BZ28" s="6"/>
      <c r="CA28" s="6"/>
      <c r="CB28" s="6"/>
      <c r="CC28" s="6"/>
      <c r="CD28" s="6"/>
      <c r="CE28" s="6"/>
      <c r="CF28" s="6"/>
      <c r="CG28" s="6"/>
      <c r="CH28" s="18"/>
      <c r="CI28" s="19"/>
      <c r="CJ28" s="22"/>
      <c r="CK28" s="23"/>
      <c r="CL28" s="73"/>
      <c r="CM28" s="23"/>
      <c r="CN28" s="23"/>
      <c r="CO28" s="23"/>
      <c r="CP28" s="23"/>
      <c r="CQ28" s="23"/>
      <c r="CR28" s="23"/>
      <c r="CS28" s="23"/>
      <c r="CT28" s="23"/>
      <c r="CU28" s="23"/>
      <c r="CV28" s="11"/>
      <c r="CW28" s="11"/>
      <c r="CX28" s="11"/>
    </row>
    <row r="29" spans="1:102">
      <c r="A29" s="4"/>
      <c r="B29" s="95"/>
      <c r="C29" s="16"/>
      <c r="D29" s="2"/>
      <c r="E29" s="2"/>
      <c r="F29" s="24"/>
      <c r="G29" s="6"/>
      <c r="H29" s="6"/>
      <c r="I29" s="6"/>
      <c r="J29" s="6"/>
      <c r="K29" s="6"/>
      <c r="L29" s="6"/>
      <c r="M29" s="17"/>
      <c r="N29" s="6"/>
      <c r="O29" s="9"/>
      <c r="P29" s="9"/>
      <c r="Q29" s="9"/>
      <c r="R29" s="9"/>
      <c r="S29" s="6"/>
      <c r="T29" s="17"/>
      <c r="U29" s="17"/>
      <c r="V29" s="6"/>
      <c r="W29" s="6"/>
      <c r="X29" s="6"/>
      <c r="Y29" s="6"/>
      <c r="Z29" s="9"/>
      <c r="AA29" s="6"/>
      <c r="AB29" s="9"/>
      <c r="AC29" s="18"/>
      <c r="AD29" s="19"/>
      <c r="AE29" s="20"/>
      <c r="AF29" s="6"/>
      <c r="AG29" s="6"/>
      <c r="AH29" s="6"/>
      <c r="AI29" s="6"/>
      <c r="AJ29" s="6"/>
      <c r="AK29" s="21"/>
      <c r="AL29" s="6"/>
      <c r="AM29" s="16"/>
      <c r="AN29" s="6"/>
      <c r="AO29" s="6"/>
      <c r="AP29" s="6"/>
      <c r="AQ29" s="6"/>
      <c r="AR29" s="6"/>
      <c r="AS29" s="18"/>
      <c r="AT29" s="18"/>
      <c r="AU29" s="18"/>
      <c r="AV29" s="19"/>
      <c r="AW29" s="68"/>
      <c r="AX29" s="60"/>
      <c r="AY29" s="6"/>
      <c r="AZ29" s="60"/>
      <c r="BA29" s="60"/>
      <c r="BB29" s="65"/>
      <c r="BC29" s="65"/>
      <c r="BD29" s="65"/>
      <c r="BE29" s="77"/>
      <c r="BF29" s="65"/>
      <c r="BG29" s="65"/>
      <c r="BH29" s="9"/>
      <c r="BI29" s="6"/>
      <c r="BJ29" s="6"/>
      <c r="BK29" s="9"/>
      <c r="BL29" s="65"/>
      <c r="BM29" s="60"/>
      <c r="BN29" s="21"/>
      <c r="BO29" s="70"/>
      <c r="BP29" s="70"/>
      <c r="BQ29" s="6"/>
      <c r="BR29" s="6"/>
      <c r="BT29" s="6"/>
      <c r="BU29" s="6"/>
      <c r="BV29" s="18"/>
      <c r="BW29" s="74"/>
      <c r="BX29" s="60"/>
      <c r="BY29" s="60"/>
      <c r="BZ29" s="6"/>
      <c r="CA29" s="6"/>
      <c r="CB29" s="6"/>
      <c r="CC29" s="6"/>
      <c r="CD29" s="6"/>
      <c r="CE29" s="6"/>
      <c r="CF29" s="6"/>
      <c r="CG29" s="6"/>
      <c r="CH29" s="18"/>
      <c r="CI29" s="19"/>
      <c r="CJ29" s="22"/>
      <c r="CK29" s="23"/>
      <c r="CL29" s="73"/>
      <c r="CM29" s="23"/>
      <c r="CN29" s="23"/>
      <c r="CO29" s="23"/>
      <c r="CP29" s="23"/>
      <c r="CQ29" s="23"/>
      <c r="CR29" s="23"/>
      <c r="CS29" s="23"/>
      <c r="CT29" s="23"/>
      <c r="CU29" s="23"/>
      <c r="CV29" s="11"/>
      <c r="CW29" s="11"/>
      <c r="CX29" s="11"/>
    </row>
    <row r="30" spans="1:102">
      <c r="A30" s="4"/>
      <c r="B30" s="95"/>
      <c r="C30" s="16"/>
      <c r="D30" s="2"/>
      <c r="E30" s="2"/>
      <c r="F30" s="24"/>
      <c r="G30" s="6"/>
      <c r="H30" s="6"/>
      <c r="I30" s="6"/>
      <c r="J30" s="6"/>
      <c r="K30" s="6"/>
      <c r="L30" s="6"/>
      <c r="M30" s="17"/>
      <c r="N30" s="6"/>
      <c r="O30" s="9"/>
      <c r="P30" s="9"/>
      <c r="Q30" s="9"/>
      <c r="R30" s="9"/>
      <c r="S30" s="6"/>
      <c r="T30" s="17"/>
      <c r="U30" s="17"/>
      <c r="V30" s="6"/>
      <c r="W30" s="6"/>
      <c r="X30" s="6"/>
      <c r="Y30" s="6"/>
      <c r="Z30" s="9"/>
      <c r="AA30" s="6"/>
      <c r="AB30" s="9"/>
      <c r="AC30" s="18"/>
      <c r="AD30" s="19"/>
      <c r="AE30" s="20"/>
      <c r="AF30" s="6"/>
      <c r="AG30" s="6"/>
      <c r="AH30" s="6"/>
      <c r="AI30" s="6"/>
      <c r="AJ30" s="6"/>
      <c r="AK30" s="21"/>
      <c r="AL30" s="6"/>
      <c r="AM30" s="16"/>
      <c r="AN30" s="6"/>
      <c r="AO30" s="6"/>
      <c r="AP30" s="6"/>
      <c r="AQ30" s="6"/>
      <c r="AR30" s="6"/>
      <c r="AS30" s="18"/>
      <c r="AT30" s="18"/>
      <c r="AU30" s="18"/>
      <c r="AV30" s="19"/>
      <c r="AW30" s="68"/>
      <c r="AX30" s="60"/>
      <c r="AY30" s="6"/>
      <c r="AZ30" s="60"/>
      <c r="BA30" s="60"/>
      <c r="BB30" s="65"/>
      <c r="BC30" s="65"/>
      <c r="BD30" s="65"/>
      <c r="BE30" s="77"/>
      <c r="BF30" s="65"/>
      <c r="BG30" s="65"/>
      <c r="BH30" s="9"/>
      <c r="BI30" s="6"/>
      <c r="BJ30" s="6"/>
      <c r="BK30" s="9"/>
      <c r="BL30" s="65"/>
      <c r="BM30" s="60"/>
      <c r="BN30" s="21"/>
      <c r="BO30" s="70"/>
      <c r="BP30" s="70"/>
      <c r="BQ30" s="6"/>
      <c r="BR30" s="6"/>
      <c r="BT30" s="6"/>
      <c r="BU30" s="6"/>
      <c r="BV30" s="18"/>
      <c r="BW30" s="74"/>
      <c r="BX30" s="60"/>
      <c r="BY30" s="60"/>
      <c r="BZ30" s="6"/>
      <c r="CA30" s="6"/>
      <c r="CB30" s="6"/>
      <c r="CC30" s="6"/>
      <c r="CD30" s="6"/>
      <c r="CE30" s="6"/>
      <c r="CF30" s="6"/>
      <c r="CG30" s="6"/>
      <c r="CH30" s="18"/>
      <c r="CI30" s="19"/>
      <c r="CJ30" s="22"/>
      <c r="CK30" s="23"/>
      <c r="CL30" s="73"/>
      <c r="CM30" s="23"/>
      <c r="CN30" s="23"/>
      <c r="CO30" s="23"/>
      <c r="CP30" s="23"/>
      <c r="CQ30" s="23"/>
      <c r="CR30" s="23"/>
      <c r="CS30" s="23"/>
      <c r="CT30" s="23"/>
      <c r="CU30" s="23"/>
      <c r="CV30" s="11"/>
      <c r="CW30" s="11"/>
      <c r="CX30" s="11"/>
    </row>
    <row r="31" spans="1:102">
      <c r="A31" s="4"/>
      <c r="B31" s="95"/>
      <c r="C31" s="16"/>
      <c r="D31" s="2"/>
      <c r="E31" s="2"/>
      <c r="F31" s="24"/>
      <c r="G31" s="6"/>
      <c r="H31" s="6"/>
      <c r="I31" s="6"/>
      <c r="J31" s="6"/>
      <c r="K31" s="6"/>
      <c r="L31" s="6"/>
      <c r="M31" s="17"/>
      <c r="N31" s="6"/>
      <c r="O31" s="9"/>
      <c r="P31" s="9"/>
      <c r="Q31" s="9"/>
      <c r="R31" s="9"/>
      <c r="S31" s="6"/>
      <c r="T31" s="17"/>
      <c r="U31" s="17"/>
      <c r="V31" s="6"/>
      <c r="W31" s="6"/>
      <c r="X31" s="6"/>
      <c r="Y31" s="6"/>
      <c r="Z31" s="9"/>
      <c r="AA31" s="6"/>
      <c r="AB31" s="9"/>
      <c r="AC31" s="18"/>
      <c r="AD31" s="19"/>
      <c r="AE31" s="20"/>
      <c r="AF31" s="6"/>
      <c r="AG31" s="6"/>
      <c r="AH31" s="6"/>
      <c r="AI31" s="6"/>
      <c r="AJ31" s="6"/>
      <c r="AK31" s="21"/>
      <c r="AL31" s="6"/>
      <c r="AM31" s="16"/>
      <c r="AN31" s="6"/>
      <c r="AO31" s="6"/>
      <c r="AP31" s="6"/>
      <c r="AQ31" s="6"/>
      <c r="AR31" s="6"/>
      <c r="AS31" s="18"/>
      <c r="AT31" s="18"/>
      <c r="AU31" s="18"/>
      <c r="AV31" s="19"/>
      <c r="AW31" s="68"/>
      <c r="AX31" s="60"/>
      <c r="AY31" s="6"/>
      <c r="AZ31" s="60"/>
      <c r="BA31" s="60"/>
      <c r="BB31" s="65"/>
      <c r="BC31" s="65"/>
      <c r="BD31" s="65"/>
      <c r="BE31" s="77"/>
      <c r="BF31" s="65"/>
      <c r="BG31" s="65"/>
      <c r="BH31" s="9"/>
      <c r="BI31" s="6"/>
      <c r="BJ31" s="6"/>
      <c r="BK31" s="9"/>
      <c r="BL31" s="65"/>
      <c r="BM31" s="60"/>
      <c r="BN31" s="21"/>
      <c r="BO31" s="70"/>
      <c r="BP31" s="70"/>
      <c r="BQ31" s="6"/>
      <c r="BR31" s="6"/>
      <c r="BT31" s="6"/>
      <c r="BU31" s="6"/>
      <c r="BV31" s="18"/>
      <c r="BW31" s="74"/>
      <c r="BX31" s="60"/>
      <c r="BY31" s="60"/>
      <c r="BZ31" s="6"/>
      <c r="CA31" s="6"/>
      <c r="CB31" s="6"/>
      <c r="CC31" s="6"/>
      <c r="CD31" s="6"/>
      <c r="CE31" s="6"/>
      <c r="CF31" s="6"/>
      <c r="CG31" s="6"/>
      <c r="CH31" s="18"/>
      <c r="CI31" s="19"/>
      <c r="CJ31" s="22"/>
      <c r="CK31" s="23"/>
      <c r="CL31" s="73"/>
      <c r="CM31" s="23"/>
      <c r="CN31" s="23"/>
      <c r="CO31" s="23"/>
      <c r="CP31" s="23"/>
      <c r="CQ31" s="23"/>
      <c r="CR31" s="23"/>
      <c r="CS31" s="23"/>
      <c r="CT31" s="23"/>
      <c r="CU31" s="23"/>
      <c r="CV31" s="11"/>
      <c r="CW31" s="11"/>
      <c r="CX31" s="11"/>
    </row>
    <row r="32" spans="1:102">
      <c r="A32" s="4"/>
      <c r="B32" s="95"/>
      <c r="C32" s="16"/>
      <c r="D32" s="2"/>
      <c r="E32" s="2"/>
      <c r="F32" s="24"/>
      <c r="G32" s="6"/>
      <c r="H32" s="6"/>
      <c r="I32" s="6"/>
      <c r="J32" s="6"/>
      <c r="K32" s="6"/>
      <c r="L32" s="6"/>
      <c r="M32" s="17"/>
      <c r="N32" s="6"/>
      <c r="O32" s="9"/>
      <c r="P32" s="9"/>
      <c r="Q32" s="9"/>
      <c r="R32" s="9"/>
      <c r="S32" s="6"/>
      <c r="T32" s="17"/>
      <c r="U32" s="17"/>
      <c r="V32" s="6"/>
      <c r="W32" s="6"/>
      <c r="X32" s="6"/>
      <c r="Y32" s="6"/>
      <c r="Z32" s="9"/>
      <c r="AA32" s="6"/>
      <c r="AB32" s="9"/>
      <c r="AC32" s="18"/>
      <c r="AD32" s="19"/>
      <c r="AE32" s="20"/>
      <c r="AF32" s="6"/>
      <c r="AG32" s="6"/>
      <c r="AH32" s="6"/>
      <c r="AI32" s="6"/>
      <c r="AJ32" s="6"/>
      <c r="AK32" s="21"/>
      <c r="AL32" s="6"/>
      <c r="AM32" s="16"/>
      <c r="AN32" s="6"/>
      <c r="AO32" s="6"/>
      <c r="AP32" s="6"/>
      <c r="AQ32" s="6"/>
      <c r="AR32" s="6"/>
      <c r="AS32" s="18"/>
      <c r="AT32" s="18"/>
      <c r="AU32" s="18"/>
      <c r="AV32" s="19"/>
      <c r="AW32" s="68"/>
      <c r="AX32" s="60"/>
      <c r="AY32" s="6"/>
      <c r="AZ32" s="60"/>
      <c r="BA32" s="60"/>
      <c r="BB32" s="65"/>
      <c r="BC32" s="65"/>
      <c r="BD32" s="65"/>
      <c r="BE32" s="77"/>
      <c r="BF32" s="65"/>
      <c r="BG32" s="65"/>
      <c r="BH32" s="9"/>
      <c r="BI32" s="6"/>
      <c r="BJ32" s="6"/>
      <c r="BK32" s="9"/>
      <c r="BL32" s="65"/>
      <c r="BM32" s="60"/>
      <c r="BN32" s="21"/>
      <c r="BO32" s="70"/>
      <c r="BP32" s="70"/>
      <c r="BQ32" s="6"/>
      <c r="BR32" s="6"/>
      <c r="BT32" s="6"/>
      <c r="BU32" s="6"/>
      <c r="BV32" s="18"/>
      <c r="BW32" s="74"/>
      <c r="BX32" s="60"/>
      <c r="BY32" s="60"/>
      <c r="BZ32" s="6"/>
      <c r="CA32" s="6"/>
      <c r="CB32" s="6"/>
      <c r="CC32" s="6"/>
      <c r="CD32" s="6"/>
      <c r="CE32" s="6"/>
      <c r="CF32" s="6"/>
      <c r="CG32" s="6"/>
      <c r="CH32" s="18"/>
      <c r="CI32" s="19"/>
      <c r="CJ32" s="22"/>
      <c r="CK32" s="23"/>
      <c r="CL32" s="73"/>
      <c r="CM32" s="23"/>
      <c r="CN32" s="23"/>
      <c r="CO32" s="23"/>
      <c r="CP32" s="23"/>
      <c r="CQ32" s="23"/>
      <c r="CR32" s="23"/>
      <c r="CS32" s="23"/>
      <c r="CT32" s="23"/>
      <c r="CU32" s="23"/>
      <c r="CV32" s="11"/>
      <c r="CW32" s="11"/>
      <c r="CX32" s="11"/>
    </row>
    <row r="33" spans="1:102">
      <c r="A33" s="4"/>
      <c r="B33" s="95"/>
      <c r="C33" s="16"/>
      <c r="D33" s="2"/>
      <c r="E33" s="2"/>
      <c r="F33" s="24"/>
      <c r="G33" s="6"/>
      <c r="H33" s="6"/>
      <c r="I33" s="6"/>
      <c r="J33" s="6"/>
      <c r="K33" s="6"/>
      <c r="L33" s="6"/>
      <c r="M33" s="17"/>
      <c r="N33" s="6"/>
      <c r="O33" s="9"/>
      <c r="P33" s="9"/>
      <c r="Q33" s="9"/>
      <c r="R33" s="9"/>
      <c r="S33" s="6"/>
      <c r="T33" s="17"/>
      <c r="U33" s="17"/>
      <c r="V33" s="6"/>
      <c r="W33" s="6"/>
      <c r="X33" s="6"/>
      <c r="Y33" s="6"/>
      <c r="Z33" s="9"/>
      <c r="AA33" s="6"/>
      <c r="AB33" s="9"/>
      <c r="AC33" s="18"/>
      <c r="AD33" s="19"/>
      <c r="AE33" s="20"/>
      <c r="AF33" s="6"/>
      <c r="AG33" s="6"/>
      <c r="AH33" s="6"/>
      <c r="AI33" s="6"/>
      <c r="AJ33" s="6"/>
      <c r="AK33" s="21"/>
      <c r="AL33" s="6"/>
      <c r="AM33" s="16"/>
      <c r="AN33" s="6"/>
      <c r="AO33" s="6"/>
      <c r="AP33" s="6"/>
      <c r="AQ33" s="6"/>
      <c r="AR33" s="6"/>
      <c r="AS33" s="18"/>
      <c r="AT33" s="18"/>
      <c r="AU33" s="18"/>
      <c r="AV33" s="19"/>
      <c r="AW33" s="68"/>
      <c r="AX33" s="60"/>
      <c r="AY33" s="6"/>
      <c r="AZ33" s="60"/>
      <c r="BA33" s="60"/>
      <c r="BB33" s="65"/>
      <c r="BC33" s="65"/>
      <c r="BD33" s="65"/>
      <c r="BE33" s="77"/>
      <c r="BF33" s="65"/>
      <c r="BG33" s="65"/>
      <c r="BH33" s="9"/>
      <c r="BI33" s="6"/>
      <c r="BJ33" s="6"/>
      <c r="BK33" s="9"/>
      <c r="BL33" s="65"/>
      <c r="BM33" s="60"/>
      <c r="BN33" s="21"/>
      <c r="BO33" s="70"/>
      <c r="BP33" s="70"/>
      <c r="BQ33" s="6"/>
      <c r="BR33" s="6"/>
      <c r="BT33" s="6"/>
      <c r="BU33" s="6"/>
      <c r="BV33" s="18"/>
      <c r="BW33" s="74"/>
      <c r="BX33" s="60"/>
      <c r="BY33" s="60"/>
      <c r="BZ33" s="6"/>
      <c r="CA33" s="6"/>
      <c r="CB33" s="6"/>
      <c r="CC33" s="6"/>
      <c r="CD33" s="6"/>
      <c r="CE33" s="6"/>
      <c r="CF33" s="6"/>
      <c r="CG33" s="6"/>
      <c r="CH33" s="18"/>
      <c r="CI33" s="19"/>
      <c r="CJ33" s="22"/>
      <c r="CK33" s="23"/>
      <c r="CL33" s="73"/>
      <c r="CM33" s="23"/>
      <c r="CN33" s="23"/>
      <c r="CO33" s="23"/>
      <c r="CP33" s="23"/>
      <c r="CQ33" s="23"/>
      <c r="CR33" s="23"/>
      <c r="CS33" s="23"/>
      <c r="CT33" s="23"/>
      <c r="CU33" s="23"/>
      <c r="CV33" s="11"/>
      <c r="CW33" s="11"/>
      <c r="CX33" s="11"/>
    </row>
    <row r="34" spans="1:102" ht="16.5" customHeight="1" thickBot="1">
      <c r="A34" s="4"/>
      <c r="B34" s="96"/>
      <c r="C34" s="16"/>
      <c r="D34" s="2"/>
      <c r="E34" s="2"/>
      <c r="F34" s="24"/>
      <c r="G34" s="6"/>
      <c r="H34" s="6"/>
      <c r="I34" s="6"/>
      <c r="J34" s="6"/>
      <c r="K34" s="6"/>
      <c r="L34" s="6"/>
      <c r="M34" s="17"/>
      <c r="N34" s="6"/>
      <c r="O34" s="9"/>
      <c r="P34" s="9"/>
      <c r="Q34" s="9"/>
      <c r="R34" s="9"/>
      <c r="S34" s="6"/>
      <c r="T34" s="17"/>
      <c r="U34" s="17"/>
      <c r="V34" s="6"/>
      <c r="W34" s="6"/>
      <c r="X34" s="6"/>
      <c r="Y34" s="6"/>
      <c r="Z34" s="9"/>
      <c r="AA34" s="6"/>
      <c r="AB34" s="9"/>
      <c r="AC34" s="18"/>
      <c r="AD34" s="19"/>
      <c r="AE34" s="20"/>
      <c r="AF34" s="6"/>
      <c r="AG34" s="6"/>
      <c r="AH34" s="6"/>
      <c r="AI34" s="6"/>
      <c r="AJ34" s="6"/>
      <c r="AK34" s="21"/>
      <c r="AL34" s="6"/>
      <c r="AM34" s="16"/>
      <c r="AN34" s="6"/>
      <c r="AO34" s="6"/>
      <c r="AP34" s="6"/>
      <c r="AQ34" s="6"/>
      <c r="AR34" s="6"/>
      <c r="AS34" s="18"/>
      <c r="AT34" s="18"/>
      <c r="AU34" s="18"/>
      <c r="AV34" s="19"/>
      <c r="AW34" s="68"/>
      <c r="AX34" s="60"/>
      <c r="AY34" s="6"/>
      <c r="AZ34" s="60"/>
      <c r="BA34" s="60"/>
      <c r="BB34" s="65"/>
      <c r="BC34" s="65"/>
      <c r="BD34" s="65"/>
      <c r="BE34" s="77"/>
      <c r="BF34" s="65"/>
      <c r="BG34" s="65"/>
      <c r="BH34" s="9"/>
      <c r="BI34" s="6"/>
      <c r="BJ34" s="6"/>
      <c r="BK34" s="9"/>
      <c r="BL34" s="65"/>
      <c r="BM34" s="60"/>
      <c r="BN34" s="21"/>
      <c r="BO34" s="70"/>
      <c r="BP34" s="70"/>
      <c r="BQ34" s="6"/>
      <c r="BR34" s="6"/>
      <c r="BT34" s="6"/>
      <c r="BU34" s="6"/>
      <c r="BV34" s="18"/>
      <c r="BW34" s="74"/>
      <c r="BX34" s="60"/>
      <c r="BY34" s="60"/>
      <c r="BZ34" s="6"/>
      <c r="CA34" s="6"/>
      <c r="CB34" s="6"/>
      <c r="CC34" s="6"/>
      <c r="CD34" s="6"/>
      <c r="CE34" s="6"/>
      <c r="CF34" s="6"/>
      <c r="CG34" s="6"/>
      <c r="CH34" s="18"/>
      <c r="CI34" s="19"/>
      <c r="CJ34" s="22"/>
      <c r="CK34" s="23"/>
      <c r="CL34" s="73"/>
      <c r="CM34" s="23"/>
      <c r="CN34" s="23"/>
      <c r="CO34" s="23"/>
      <c r="CP34" s="23"/>
      <c r="CQ34" s="23"/>
      <c r="CR34" s="23"/>
      <c r="CS34" s="23"/>
      <c r="CT34" s="23"/>
      <c r="CU34" s="23"/>
      <c r="CV34" s="11"/>
      <c r="CW34" s="11"/>
      <c r="CX34" s="11"/>
    </row>
    <row r="35" spans="1:102" ht="29.25" customHeight="1" thickBot="1">
      <c r="A35" s="131" t="s">
        <v>93</v>
      </c>
      <c r="B35" s="132"/>
      <c r="C35" s="132"/>
      <c r="D35" s="132"/>
      <c r="E35" s="133"/>
      <c r="F35" s="27" t="s">
        <v>210</v>
      </c>
      <c r="G35" s="6" t="s">
        <v>211</v>
      </c>
      <c r="H35" s="6" t="s">
        <v>211</v>
      </c>
      <c r="I35" s="17" t="s">
        <v>212</v>
      </c>
      <c r="J35" s="17" t="s">
        <v>212</v>
      </c>
      <c r="K35" s="6" t="s">
        <v>212</v>
      </c>
      <c r="L35" s="6" t="s">
        <v>211</v>
      </c>
      <c r="M35" s="17" t="s">
        <v>211</v>
      </c>
      <c r="N35" s="6" t="s">
        <v>212</v>
      </c>
      <c r="O35" s="9" t="s">
        <v>213</v>
      </c>
      <c r="P35" s="9" t="s">
        <v>213</v>
      </c>
      <c r="Q35" s="9" t="s">
        <v>212</v>
      </c>
      <c r="R35" s="17" t="s">
        <v>212</v>
      </c>
      <c r="S35" s="17"/>
      <c r="T35" s="17"/>
      <c r="U35" s="17"/>
      <c r="V35" s="6" t="s">
        <v>214</v>
      </c>
      <c r="W35" s="6"/>
      <c r="X35" s="6"/>
      <c r="Y35" s="6"/>
      <c r="Z35" s="17"/>
      <c r="AA35" s="6"/>
      <c r="AB35" s="17"/>
      <c r="AC35" s="18"/>
      <c r="AD35" s="19"/>
      <c r="AE35" s="20" t="s">
        <v>211</v>
      </c>
      <c r="AF35" s="6" t="s">
        <v>211</v>
      </c>
      <c r="AG35" s="6" t="s">
        <v>211</v>
      </c>
      <c r="AH35" s="6" t="s">
        <v>211</v>
      </c>
      <c r="AI35" s="6" t="s">
        <v>212</v>
      </c>
      <c r="AJ35" s="6" t="s">
        <v>215</v>
      </c>
      <c r="AK35" s="6" t="s">
        <v>215</v>
      </c>
      <c r="AL35" s="6" t="s">
        <v>215</v>
      </c>
      <c r="AM35" s="6" t="s">
        <v>215</v>
      </c>
      <c r="AN35" s="6"/>
      <c r="AO35" s="6"/>
      <c r="AP35" s="6"/>
      <c r="AQ35" s="6"/>
      <c r="AR35" s="6"/>
      <c r="AS35" s="18"/>
      <c r="AT35" s="18"/>
      <c r="AU35" s="18"/>
      <c r="AV35" s="19"/>
      <c r="AW35" s="20" t="s">
        <v>211</v>
      </c>
      <c r="AX35" s="6" t="s">
        <v>211</v>
      </c>
      <c r="AY35" s="6" t="s">
        <v>210</v>
      </c>
      <c r="AZ35" s="6" t="s">
        <v>212</v>
      </c>
      <c r="BA35" s="6" t="s">
        <v>212</v>
      </c>
      <c r="BB35" s="9" t="s">
        <v>211</v>
      </c>
      <c r="BC35" s="9" t="s">
        <v>211</v>
      </c>
      <c r="BD35" s="9" t="s">
        <v>211</v>
      </c>
      <c r="BE35" s="9" t="s">
        <v>212</v>
      </c>
      <c r="BF35" s="9" t="s">
        <v>213</v>
      </c>
      <c r="BG35" s="9" t="s">
        <v>213</v>
      </c>
      <c r="BH35" s="9" t="s">
        <v>213</v>
      </c>
      <c r="BI35" s="6" t="s">
        <v>211</v>
      </c>
      <c r="BJ35" s="6" t="s">
        <v>211</v>
      </c>
      <c r="BK35" s="6" t="s">
        <v>211</v>
      </c>
      <c r="BL35" s="9" t="s">
        <v>213</v>
      </c>
      <c r="BM35" s="6"/>
      <c r="BN35" s="6"/>
      <c r="BO35" s="6"/>
      <c r="BP35" s="6"/>
      <c r="BQ35" s="6"/>
      <c r="BR35" s="6"/>
      <c r="BS35" s="6"/>
      <c r="BT35" s="6"/>
      <c r="BU35" s="6"/>
      <c r="BV35" s="18"/>
      <c r="BW35" s="18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18"/>
      <c r="CI35" s="19"/>
      <c r="CJ35" s="22"/>
      <c r="CK35" s="23"/>
      <c r="CM35" s="23"/>
      <c r="CN35" s="23"/>
      <c r="CO35" s="23"/>
      <c r="CP35" s="23"/>
      <c r="CQ35" s="23"/>
      <c r="CR35" s="23"/>
      <c r="CS35" s="23"/>
      <c r="CT35" s="23"/>
      <c r="CU35" s="23"/>
      <c r="CV35" s="11"/>
      <c r="CW35" s="11"/>
      <c r="CX35" s="11"/>
    </row>
    <row r="36" spans="1:102" ht="43.9" customHeight="1">
      <c r="A36" s="28" t="e">
        <f>#REF!+1</f>
        <v>#REF!</v>
      </c>
      <c r="B36" s="134" t="s">
        <v>259</v>
      </c>
      <c r="C36" s="29" t="s">
        <v>216</v>
      </c>
      <c r="D36" s="30" t="str">
        <f>'Summary of applications'!D13</f>
        <v>Q5602</v>
      </c>
      <c r="E36" s="30">
        <f>'Summary of applications'!E13</f>
        <v>4</v>
      </c>
      <c r="F36" s="6" t="s">
        <v>71</v>
      </c>
      <c r="G36" s="6" t="s">
        <v>64</v>
      </c>
      <c r="H36" s="6" t="s">
        <v>72</v>
      </c>
      <c r="I36" s="17"/>
      <c r="J36" s="6" t="s">
        <v>28</v>
      </c>
      <c r="K36" s="6" t="s">
        <v>112</v>
      </c>
      <c r="L36" s="9" t="s">
        <v>65</v>
      </c>
      <c r="M36" s="9" t="s">
        <v>66</v>
      </c>
      <c r="N36" s="9" t="s">
        <v>73</v>
      </c>
      <c r="O36" s="9" t="s">
        <v>29</v>
      </c>
      <c r="P36" s="9" t="s">
        <v>30</v>
      </c>
      <c r="Q36" s="17" t="s">
        <v>74</v>
      </c>
      <c r="R36" s="6" t="s">
        <v>217</v>
      </c>
      <c r="S36" s="17" t="s">
        <v>218</v>
      </c>
      <c r="T36" s="17"/>
      <c r="U36" s="17"/>
      <c r="V36" s="6" t="s">
        <v>75</v>
      </c>
      <c r="W36" s="6"/>
      <c r="X36" s="6"/>
      <c r="Y36" s="6"/>
      <c r="Z36" s="6"/>
      <c r="AA36" s="6"/>
      <c r="AB36" s="9"/>
      <c r="AC36" s="18"/>
      <c r="AD36" s="19">
        <f t="shared" si="0"/>
        <v>14</v>
      </c>
      <c r="AE36" s="20" t="s">
        <v>88</v>
      </c>
      <c r="AF36" s="6" t="s">
        <v>77</v>
      </c>
      <c r="AG36" s="6" t="s">
        <v>78</v>
      </c>
      <c r="AH36" s="6" t="s">
        <v>39</v>
      </c>
      <c r="AI36" s="21" t="s">
        <v>40</v>
      </c>
      <c r="AJ36" s="6" t="s">
        <v>41</v>
      </c>
      <c r="AK36" s="16" t="s">
        <v>42</v>
      </c>
      <c r="AL36" s="6" t="s">
        <v>69</v>
      </c>
      <c r="AM36" s="6" t="s">
        <v>219</v>
      </c>
      <c r="AN36" s="6"/>
      <c r="AO36" s="6"/>
      <c r="AP36" s="6" t="s">
        <v>67</v>
      </c>
      <c r="AQ36" s="6"/>
      <c r="AR36" s="6" t="s">
        <v>113</v>
      </c>
      <c r="AS36" s="18"/>
      <c r="AT36" s="18"/>
      <c r="AU36" s="18"/>
      <c r="AV36" s="19">
        <f t="shared" si="1"/>
        <v>11</v>
      </c>
      <c r="AW36" s="68" t="s">
        <v>89</v>
      </c>
      <c r="AX36" s="60" t="s">
        <v>90</v>
      </c>
      <c r="AY36" s="60" t="s">
        <v>79</v>
      </c>
      <c r="AZ36" s="17"/>
      <c r="BA36" s="6" t="s">
        <v>48</v>
      </c>
      <c r="BB36" s="60" t="s">
        <v>80</v>
      </c>
      <c r="BC36" s="60" t="s">
        <v>81</v>
      </c>
      <c r="BD36" s="65" t="s">
        <v>54</v>
      </c>
      <c r="BE36" s="61" t="s">
        <v>114</v>
      </c>
      <c r="BF36" s="17"/>
      <c r="BG36" s="61" t="s">
        <v>91</v>
      </c>
      <c r="BH36" s="60" t="s">
        <v>63</v>
      </c>
      <c r="BI36" s="9" t="s">
        <v>57</v>
      </c>
      <c r="BJ36" s="17"/>
      <c r="BK36" s="65" t="s">
        <v>56</v>
      </c>
      <c r="BL36" s="17"/>
      <c r="BM36" s="6"/>
      <c r="BN36" s="6"/>
      <c r="BO36" s="6"/>
      <c r="BP36" s="6"/>
      <c r="BQ36" s="6"/>
      <c r="BR36" s="6"/>
      <c r="BS36" s="6"/>
      <c r="BT36" s="6"/>
      <c r="BU36" s="6"/>
      <c r="BV36" s="74" t="s">
        <v>82</v>
      </c>
      <c r="BW36" s="18" t="s">
        <v>83</v>
      </c>
      <c r="BX36" s="60" t="s">
        <v>61</v>
      </c>
      <c r="BY36" s="60" t="s">
        <v>62</v>
      </c>
      <c r="BZ36" s="60" t="s">
        <v>84</v>
      </c>
      <c r="CA36" s="60" t="s">
        <v>85</v>
      </c>
      <c r="CB36" s="6"/>
      <c r="CC36" s="60" t="s">
        <v>86</v>
      </c>
      <c r="CD36" s="60" t="s">
        <v>220</v>
      </c>
      <c r="CE36" s="6"/>
      <c r="CF36" s="6"/>
      <c r="CG36" s="6"/>
      <c r="CH36" s="18"/>
      <c r="CI36" s="19">
        <f t="shared" si="2"/>
        <v>20</v>
      </c>
      <c r="CJ36" s="22">
        <f t="shared" ref="CJ36:CJ43" si="5">CI36+AV36+AD36</f>
        <v>45</v>
      </c>
      <c r="CK36" s="80" t="s">
        <v>333</v>
      </c>
      <c r="CM36" s="23"/>
      <c r="CN36" s="23"/>
      <c r="CO36" s="23"/>
      <c r="CP36" s="23"/>
      <c r="CQ36" s="23"/>
      <c r="CR36" s="23"/>
      <c r="CS36" s="23"/>
      <c r="CT36" s="23"/>
      <c r="CU36" s="23"/>
      <c r="CV36" s="11"/>
      <c r="CW36" s="11"/>
      <c r="CX36" s="11"/>
    </row>
    <row r="37" spans="1:102" ht="45.75">
      <c r="A37" s="28" t="e">
        <f>A36+1</f>
        <v>#REF!</v>
      </c>
      <c r="B37" s="129"/>
      <c r="C37" s="31" t="s">
        <v>221</v>
      </c>
      <c r="D37" s="30" t="str">
        <f>'Summary of applications'!D14</f>
        <v>Q5801</v>
      </c>
      <c r="E37" s="30">
        <f>'Summary of applications'!E14</f>
        <v>4</v>
      </c>
      <c r="F37" s="6" t="s">
        <v>71</v>
      </c>
      <c r="G37" s="6" t="s">
        <v>64</v>
      </c>
      <c r="H37" s="6" t="s">
        <v>72</v>
      </c>
      <c r="I37" s="17"/>
      <c r="J37" s="6" t="s">
        <v>28</v>
      </c>
      <c r="K37" s="17"/>
      <c r="L37" s="9"/>
      <c r="M37" s="9"/>
      <c r="N37" s="9" t="s">
        <v>73</v>
      </c>
      <c r="O37" s="9" t="s">
        <v>29</v>
      </c>
      <c r="P37" s="9" t="s">
        <v>30</v>
      </c>
      <c r="Q37" s="17" t="s">
        <v>74</v>
      </c>
      <c r="R37" s="6" t="s">
        <v>217</v>
      </c>
      <c r="S37" s="17" t="s">
        <v>218</v>
      </c>
      <c r="T37" s="17"/>
      <c r="U37" s="17"/>
      <c r="V37" s="6" t="s">
        <v>75</v>
      </c>
      <c r="W37" s="6"/>
      <c r="X37" s="6"/>
      <c r="Y37" s="6"/>
      <c r="Z37" s="6"/>
      <c r="AA37" s="6"/>
      <c r="AB37" s="9"/>
      <c r="AC37" s="18"/>
      <c r="AD37" s="19">
        <f t="shared" si="0"/>
        <v>11</v>
      </c>
      <c r="AE37" s="20"/>
      <c r="AF37" s="6" t="s">
        <v>77</v>
      </c>
      <c r="AG37" s="6" t="s">
        <v>78</v>
      </c>
      <c r="AH37" s="6" t="s">
        <v>39</v>
      </c>
      <c r="AI37" s="21" t="s">
        <v>40</v>
      </c>
      <c r="AJ37" s="6" t="s">
        <v>41</v>
      </c>
      <c r="AK37" s="16" t="s">
        <v>42</v>
      </c>
      <c r="AL37" s="6"/>
      <c r="AM37" s="6"/>
      <c r="AN37" s="6"/>
      <c r="AO37" s="6"/>
      <c r="AP37" s="6"/>
      <c r="AQ37" s="6"/>
      <c r="AR37" s="6"/>
      <c r="AS37" s="18"/>
      <c r="AT37" s="18"/>
      <c r="AU37" s="18"/>
      <c r="AV37" s="19">
        <f t="shared" si="1"/>
        <v>6</v>
      </c>
      <c r="AW37" s="68" t="s">
        <v>89</v>
      </c>
      <c r="AX37" s="60" t="s">
        <v>90</v>
      </c>
      <c r="AY37" s="60" t="s">
        <v>79</v>
      </c>
      <c r="AZ37" s="60" t="s">
        <v>107</v>
      </c>
      <c r="BA37" s="6" t="s">
        <v>48</v>
      </c>
      <c r="BB37" s="60" t="s">
        <v>80</v>
      </c>
      <c r="BC37" s="60" t="s">
        <v>81</v>
      </c>
      <c r="BD37" s="65" t="s">
        <v>54</v>
      </c>
      <c r="BE37" s="17"/>
      <c r="BF37" s="17"/>
      <c r="BG37" s="17"/>
      <c r="BH37" s="60" t="s">
        <v>63</v>
      </c>
      <c r="BI37" s="9" t="s">
        <v>57</v>
      </c>
      <c r="BJ37" s="17"/>
      <c r="BK37" s="65" t="s">
        <v>56</v>
      </c>
      <c r="BL37" s="17"/>
      <c r="BM37" s="6"/>
      <c r="BN37" s="6"/>
      <c r="BO37" s="6"/>
      <c r="BP37" s="6"/>
      <c r="BQ37" s="6"/>
      <c r="BR37" s="6"/>
      <c r="BS37" s="6"/>
      <c r="BT37" s="6"/>
      <c r="BU37" s="60" t="s">
        <v>70</v>
      </c>
      <c r="BV37" s="74" t="s">
        <v>82</v>
      </c>
      <c r="BW37" s="18" t="s">
        <v>83</v>
      </c>
      <c r="BX37" s="60" t="s">
        <v>61</v>
      </c>
      <c r="BY37" s="6"/>
      <c r="BZ37" s="60" t="s">
        <v>84</v>
      </c>
      <c r="CA37" s="60" t="s">
        <v>85</v>
      </c>
      <c r="CB37" s="6"/>
      <c r="CC37" s="60" t="s">
        <v>86</v>
      </c>
      <c r="CD37" s="60" t="s">
        <v>220</v>
      </c>
      <c r="CE37" s="6"/>
      <c r="CF37" s="6"/>
      <c r="CG37" s="6"/>
      <c r="CH37" s="18"/>
      <c r="CI37" s="19">
        <f t="shared" si="2"/>
        <v>19</v>
      </c>
      <c r="CJ37" s="22">
        <f t="shared" si="5"/>
        <v>36</v>
      </c>
      <c r="CK37" s="80" t="s">
        <v>333</v>
      </c>
      <c r="CM37" s="23"/>
      <c r="CN37" s="23"/>
      <c r="CO37" s="23"/>
      <c r="CP37" s="23"/>
      <c r="CQ37" s="23"/>
      <c r="CR37" s="23"/>
      <c r="CS37" s="23"/>
      <c r="CT37" s="23"/>
      <c r="CU37" s="23"/>
      <c r="CV37" s="11"/>
      <c r="CW37" s="11"/>
      <c r="CX37" s="11"/>
    </row>
    <row r="38" spans="1:102" ht="45.75">
      <c r="A38" s="28" t="e">
        <f t="shared" ref="A38:A43" si="6">A37+1</f>
        <v>#REF!</v>
      </c>
      <c r="B38" s="129"/>
      <c r="C38" s="31" t="s">
        <v>222</v>
      </c>
      <c r="D38" s="30" t="str">
        <f>'Summary of applications'!D15</f>
        <v>Q5901</v>
      </c>
      <c r="E38" s="30">
        <f>'Summary of applications'!E15</f>
        <v>6</v>
      </c>
      <c r="F38" s="6" t="s">
        <v>71</v>
      </c>
      <c r="G38" s="6" t="s">
        <v>64</v>
      </c>
      <c r="H38" s="6" t="s">
        <v>72</v>
      </c>
      <c r="I38" s="6" t="s">
        <v>110</v>
      </c>
      <c r="J38" s="6" t="s">
        <v>28</v>
      </c>
      <c r="K38" s="6" t="s">
        <v>112</v>
      </c>
      <c r="L38" s="9"/>
      <c r="M38" s="9" t="s">
        <v>66</v>
      </c>
      <c r="N38" s="9" t="s">
        <v>73</v>
      </c>
      <c r="O38" s="9" t="s">
        <v>29</v>
      </c>
      <c r="P38" s="9" t="s">
        <v>30</v>
      </c>
      <c r="Q38" s="17" t="s">
        <v>74</v>
      </c>
      <c r="R38" s="6" t="s">
        <v>217</v>
      </c>
      <c r="S38" s="17" t="s">
        <v>218</v>
      </c>
      <c r="T38" s="17"/>
      <c r="U38" s="17"/>
      <c r="V38" s="6" t="s">
        <v>75</v>
      </c>
      <c r="W38" s="6"/>
      <c r="X38" s="6"/>
      <c r="Y38" s="6"/>
      <c r="Z38" s="6"/>
      <c r="AA38" s="6"/>
      <c r="AB38" s="9"/>
      <c r="AC38" s="18"/>
      <c r="AD38" s="19">
        <f t="shared" si="0"/>
        <v>14</v>
      </c>
      <c r="AE38" s="20"/>
      <c r="AF38" s="6" t="s">
        <v>77</v>
      </c>
      <c r="AG38" s="6" t="s">
        <v>78</v>
      </c>
      <c r="AH38" s="6" t="s">
        <v>39</v>
      </c>
      <c r="AI38" s="21" t="s">
        <v>40</v>
      </c>
      <c r="AJ38" s="6" t="s">
        <v>41</v>
      </c>
      <c r="AK38" s="16" t="s">
        <v>42</v>
      </c>
      <c r="AL38" s="6" t="s">
        <v>69</v>
      </c>
      <c r="AM38" s="6"/>
      <c r="AN38" s="6"/>
      <c r="AO38" s="6"/>
      <c r="AP38" s="6" t="s">
        <v>67</v>
      </c>
      <c r="AQ38" s="6"/>
      <c r="AR38" s="6" t="s">
        <v>113</v>
      </c>
      <c r="AS38" s="18"/>
      <c r="AT38" s="18"/>
      <c r="AU38" s="18"/>
      <c r="AV38" s="19">
        <f t="shared" si="1"/>
        <v>9</v>
      </c>
      <c r="AW38" s="32"/>
      <c r="AX38" s="17"/>
      <c r="AY38" s="17"/>
      <c r="AZ38" s="60" t="s">
        <v>107</v>
      </c>
      <c r="BA38" s="6" t="s">
        <v>48</v>
      </c>
      <c r="BB38" s="60" t="s">
        <v>80</v>
      </c>
      <c r="BC38" s="60" t="s">
        <v>81</v>
      </c>
      <c r="BD38" s="9" t="s">
        <v>54</v>
      </c>
      <c r="BE38" s="17"/>
      <c r="BF38" s="17"/>
      <c r="BG38" s="17"/>
      <c r="BH38" s="60" t="s">
        <v>63</v>
      </c>
      <c r="BI38" s="9" t="s">
        <v>57</v>
      </c>
      <c r="BJ38" s="17"/>
      <c r="BK38" s="65" t="s">
        <v>56</v>
      </c>
      <c r="BL38" s="17"/>
      <c r="BM38" s="6"/>
      <c r="BN38" s="6"/>
      <c r="BO38" s="6"/>
      <c r="BP38" s="6"/>
      <c r="BQ38" s="6"/>
      <c r="BR38" s="6"/>
      <c r="BS38" s="6"/>
      <c r="BT38" s="6"/>
      <c r="BU38" s="6"/>
      <c r="BV38" s="74" t="s">
        <v>82</v>
      </c>
      <c r="BW38" s="18" t="s">
        <v>83</v>
      </c>
      <c r="BX38" s="60" t="s">
        <v>61</v>
      </c>
      <c r="BY38" s="6"/>
      <c r="BZ38" s="60" t="s">
        <v>84</v>
      </c>
      <c r="CA38" s="60" t="s">
        <v>85</v>
      </c>
      <c r="CB38" s="6"/>
      <c r="CC38" s="60" t="s">
        <v>86</v>
      </c>
      <c r="CD38" s="60" t="s">
        <v>220</v>
      </c>
      <c r="CE38" s="6"/>
      <c r="CF38" s="6"/>
      <c r="CG38" s="6"/>
      <c r="CH38" s="18"/>
      <c r="CI38" s="19">
        <f t="shared" si="2"/>
        <v>15</v>
      </c>
      <c r="CJ38" s="22">
        <f t="shared" si="5"/>
        <v>38</v>
      </c>
      <c r="CK38" s="80" t="s">
        <v>333</v>
      </c>
      <c r="CM38" s="23"/>
      <c r="CN38" s="23"/>
      <c r="CO38" s="23"/>
      <c r="CP38" s="23"/>
      <c r="CQ38" s="23"/>
      <c r="CR38" s="23"/>
      <c r="CS38" s="23"/>
      <c r="CT38" s="23"/>
      <c r="CU38" s="23"/>
      <c r="CV38" s="11"/>
      <c r="CW38" s="11"/>
      <c r="CX38" s="11"/>
    </row>
    <row r="39" spans="1:102" ht="45.75">
      <c r="A39" s="28" t="e">
        <f t="shared" si="6"/>
        <v>#REF!</v>
      </c>
      <c r="B39" s="129"/>
      <c r="C39" s="31" t="s">
        <v>223</v>
      </c>
      <c r="D39" s="30" t="str">
        <f>'Summary of applications'!D16</f>
        <v>Q5707</v>
      </c>
      <c r="E39" s="30">
        <f>'Summary of applications'!E16</f>
        <v>7</v>
      </c>
      <c r="F39" s="6" t="s">
        <v>71</v>
      </c>
      <c r="G39" s="6" t="s">
        <v>64</v>
      </c>
      <c r="H39" s="6" t="s">
        <v>72</v>
      </c>
      <c r="I39" s="17"/>
      <c r="J39" s="6"/>
      <c r="K39" s="17"/>
      <c r="L39" s="9"/>
      <c r="M39" s="9"/>
      <c r="N39" s="9" t="s">
        <v>73</v>
      </c>
      <c r="O39" s="9" t="s">
        <v>29</v>
      </c>
      <c r="P39" s="9" t="s">
        <v>30</v>
      </c>
      <c r="Q39" s="17" t="s">
        <v>74</v>
      </c>
      <c r="R39" s="6" t="s">
        <v>217</v>
      </c>
      <c r="S39" s="17" t="s">
        <v>218</v>
      </c>
      <c r="T39" s="17"/>
      <c r="U39" s="17"/>
      <c r="V39" s="6" t="s">
        <v>75</v>
      </c>
      <c r="W39" s="6"/>
      <c r="X39" s="6"/>
      <c r="Y39" s="6"/>
      <c r="Z39" s="6"/>
      <c r="AA39" s="6"/>
      <c r="AB39" s="9"/>
      <c r="AC39" s="18"/>
      <c r="AD39" s="19">
        <f t="shared" si="0"/>
        <v>10</v>
      </c>
      <c r="AE39" s="20"/>
      <c r="AF39" s="6" t="s">
        <v>77</v>
      </c>
      <c r="AG39" s="6" t="s">
        <v>78</v>
      </c>
      <c r="AH39" s="6" t="s">
        <v>39</v>
      </c>
      <c r="AI39" s="21" t="s">
        <v>40</v>
      </c>
      <c r="AJ39" s="6" t="s">
        <v>41</v>
      </c>
      <c r="AK39" s="16" t="s">
        <v>42</v>
      </c>
      <c r="AL39" s="6"/>
      <c r="AM39" s="6"/>
      <c r="AN39" s="6"/>
      <c r="AO39" s="6"/>
      <c r="AP39" s="6"/>
      <c r="AQ39" s="6"/>
      <c r="AR39" s="6"/>
      <c r="AS39" s="18"/>
      <c r="AT39" s="18"/>
      <c r="AU39" s="18"/>
      <c r="AV39" s="19">
        <f t="shared" si="1"/>
        <v>6</v>
      </c>
      <c r="AW39" s="68" t="s">
        <v>89</v>
      </c>
      <c r="AX39" s="60" t="s">
        <v>90</v>
      </c>
      <c r="AY39" s="60" t="s">
        <v>79</v>
      </c>
      <c r="AZ39" s="64" t="s">
        <v>107</v>
      </c>
      <c r="BA39" s="6" t="s">
        <v>48</v>
      </c>
      <c r="BB39" s="60" t="s">
        <v>80</v>
      </c>
      <c r="BC39" s="60" t="s">
        <v>81</v>
      </c>
      <c r="BD39" s="9" t="s">
        <v>54</v>
      </c>
      <c r="BE39" s="17"/>
      <c r="BF39" s="17"/>
      <c r="BG39" s="17"/>
      <c r="BH39" s="6"/>
      <c r="BI39" s="9" t="s">
        <v>57</v>
      </c>
      <c r="BJ39" s="17"/>
      <c r="BK39" s="65" t="s">
        <v>56</v>
      </c>
      <c r="BL39" s="17"/>
      <c r="BM39" s="6"/>
      <c r="BN39" s="6"/>
      <c r="BO39" s="6"/>
      <c r="BP39" s="6"/>
      <c r="BQ39" s="6"/>
      <c r="BR39" s="6"/>
      <c r="BS39" s="6"/>
      <c r="BT39" s="6"/>
      <c r="BU39" s="6"/>
      <c r="BV39" s="74" t="s">
        <v>82</v>
      </c>
      <c r="BW39" s="18" t="s">
        <v>83</v>
      </c>
      <c r="BX39" s="60" t="s">
        <v>61</v>
      </c>
      <c r="BY39" s="6"/>
      <c r="BZ39" s="60" t="s">
        <v>84</v>
      </c>
      <c r="CA39" s="60" t="s">
        <v>85</v>
      </c>
      <c r="CB39" s="6"/>
      <c r="CC39" s="60" t="s">
        <v>86</v>
      </c>
      <c r="CD39" s="60" t="s">
        <v>220</v>
      </c>
      <c r="CE39" s="6"/>
      <c r="CF39" s="6"/>
      <c r="CG39" s="6"/>
      <c r="CH39" s="18"/>
      <c r="CI39" s="19">
        <f t="shared" si="2"/>
        <v>17</v>
      </c>
      <c r="CJ39" s="22">
        <f t="shared" si="5"/>
        <v>33</v>
      </c>
      <c r="CK39" s="80" t="s">
        <v>333</v>
      </c>
      <c r="CM39" s="23"/>
      <c r="CN39" s="23"/>
      <c r="CO39" s="23"/>
      <c r="CP39" s="23"/>
      <c r="CQ39" s="23"/>
      <c r="CR39" s="23"/>
      <c r="CS39" s="23"/>
      <c r="CT39" s="23"/>
      <c r="CU39" s="23"/>
      <c r="CV39" s="11"/>
      <c r="CW39" s="11"/>
      <c r="CX39" s="11"/>
    </row>
    <row r="40" spans="1:102" ht="45.75">
      <c r="A40" s="28" t="e">
        <f t="shared" si="6"/>
        <v>#REF!</v>
      </c>
      <c r="B40" s="129"/>
      <c r="C40" s="81" t="s">
        <v>224</v>
      </c>
      <c r="D40" s="30" t="str">
        <f>'Summary of applications'!D17</f>
        <v>Q5708</v>
      </c>
      <c r="E40" s="30">
        <f>'Summary of applications'!E17</f>
        <v>6</v>
      </c>
      <c r="F40" s="6" t="s">
        <v>71</v>
      </c>
      <c r="G40" s="6" t="s">
        <v>64</v>
      </c>
      <c r="H40" s="6" t="s">
        <v>72</v>
      </c>
      <c r="I40" s="17"/>
      <c r="J40" s="6"/>
      <c r="K40" s="17"/>
      <c r="L40" s="9"/>
      <c r="M40" s="9"/>
      <c r="N40" s="9" t="s">
        <v>73</v>
      </c>
      <c r="O40" s="9" t="s">
        <v>29</v>
      </c>
      <c r="P40" s="9" t="s">
        <v>30</v>
      </c>
      <c r="Q40" s="17" t="s">
        <v>74</v>
      </c>
      <c r="R40" s="6" t="s">
        <v>217</v>
      </c>
      <c r="S40" s="17" t="s">
        <v>218</v>
      </c>
      <c r="T40" s="17"/>
      <c r="U40" s="17"/>
      <c r="V40" s="6" t="s">
        <v>75</v>
      </c>
      <c r="W40" s="6"/>
      <c r="X40" s="6"/>
      <c r="Y40" s="6"/>
      <c r="Z40" s="6"/>
      <c r="AA40" s="6"/>
      <c r="AB40" s="9"/>
      <c r="AC40" s="18"/>
      <c r="AD40" s="19">
        <f t="shared" si="0"/>
        <v>10</v>
      </c>
      <c r="AE40" s="20"/>
      <c r="AF40" s="6" t="s">
        <v>77</v>
      </c>
      <c r="AG40" s="6" t="s">
        <v>78</v>
      </c>
      <c r="AH40" s="6" t="s">
        <v>39</v>
      </c>
      <c r="AI40" s="21" t="s">
        <v>40</v>
      </c>
      <c r="AJ40" s="6" t="s">
        <v>41</v>
      </c>
      <c r="AK40" s="16" t="s">
        <v>42</v>
      </c>
      <c r="AL40" s="6"/>
      <c r="AM40" s="6"/>
      <c r="AN40" s="6"/>
      <c r="AO40" s="6"/>
      <c r="AP40" s="6"/>
      <c r="AQ40" s="6"/>
      <c r="AR40" s="6"/>
      <c r="AS40" s="18"/>
      <c r="AT40" s="18"/>
      <c r="AU40" s="18"/>
      <c r="AV40" s="19">
        <f t="shared" si="1"/>
        <v>6</v>
      </c>
      <c r="AW40" s="32"/>
      <c r="AX40" s="17"/>
      <c r="AY40" s="60" t="s">
        <v>79</v>
      </c>
      <c r="AZ40" s="64" t="s">
        <v>107</v>
      </c>
      <c r="BA40" s="6" t="s">
        <v>48</v>
      </c>
      <c r="BB40" s="60" t="s">
        <v>80</v>
      </c>
      <c r="BC40" s="60" t="s">
        <v>81</v>
      </c>
      <c r="BD40" s="9" t="s">
        <v>54</v>
      </c>
      <c r="BE40" s="17"/>
      <c r="BF40" s="17"/>
      <c r="BG40" s="17"/>
      <c r="BH40" s="6"/>
      <c r="BI40" s="9" t="s">
        <v>57</v>
      </c>
      <c r="BJ40" s="17"/>
      <c r="BK40" s="65" t="s">
        <v>56</v>
      </c>
      <c r="BL40" s="17"/>
      <c r="BM40" s="6"/>
      <c r="BN40" s="6"/>
      <c r="BO40" s="6"/>
      <c r="BP40" s="6"/>
      <c r="BQ40" s="6"/>
      <c r="BR40" s="6"/>
      <c r="BS40" s="6"/>
      <c r="BT40" s="6"/>
      <c r="BU40" s="60" t="s">
        <v>70</v>
      </c>
      <c r="BV40" s="74" t="s">
        <v>82</v>
      </c>
      <c r="BW40" s="18" t="s">
        <v>83</v>
      </c>
      <c r="BX40" s="60" t="s">
        <v>61</v>
      </c>
      <c r="BY40" s="60" t="s">
        <v>62</v>
      </c>
      <c r="BZ40" s="60" t="s">
        <v>84</v>
      </c>
      <c r="CA40" s="60" t="s">
        <v>85</v>
      </c>
      <c r="CB40" s="6"/>
      <c r="CC40" s="60" t="s">
        <v>86</v>
      </c>
      <c r="CD40" s="60" t="s">
        <v>220</v>
      </c>
      <c r="CE40" s="6"/>
      <c r="CF40" s="6"/>
      <c r="CG40" s="6"/>
      <c r="CH40" s="18"/>
      <c r="CI40" s="19">
        <f t="shared" si="2"/>
        <v>17</v>
      </c>
      <c r="CJ40" s="22">
        <f t="shared" si="5"/>
        <v>33</v>
      </c>
      <c r="CK40" s="80" t="s">
        <v>333</v>
      </c>
      <c r="CM40" s="23"/>
      <c r="CN40" s="23"/>
      <c r="CO40" s="23"/>
      <c r="CP40" s="23"/>
      <c r="CQ40" s="23"/>
      <c r="CR40" s="23"/>
      <c r="CS40" s="23"/>
      <c r="CT40" s="23"/>
      <c r="CU40" s="23"/>
      <c r="CV40" s="11"/>
      <c r="CW40" s="11"/>
      <c r="CX40" s="11"/>
    </row>
    <row r="41" spans="1:102" ht="45.75">
      <c r="A41" s="28" t="e">
        <f t="shared" si="6"/>
        <v>#REF!</v>
      </c>
      <c r="B41" s="129"/>
      <c r="C41" s="81" t="s">
        <v>225</v>
      </c>
      <c r="D41" s="30" t="str">
        <f>'Summary of applications'!D18</f>
        <v>Q5709</v>
      </c>
      <c r="E41" s="30">
        <f>'Summary of applications'!E18</f>
        <v>5</v>
      </c>
      <c r="F41" s="6" t="s">
        <v>71</v>
      </c>
      <c r="G41" s="6" t="s">
        <v>64</v>
      </c>
      <c r="H41" s="6" t="s">
        <v>72</v>
      </c>
      <c r="I41" s="17"/>
      <c r="J41" s="6"/>
      <c r="K41" s="17"/>
      <c r="L41" s="9"/>
      <c r="M41" s="9"/>
      <c r="N41" s="9" t="s">
        <v>73</v>
      </c>
      <c r="O41" s="9" t="s">
        <v>29</v>
      </c>
      <c r="P41" s="9" t="s">
        <v>30</v>
      </c>
      <c r="Q41" s="17" t="s">
        <v>74</v>
      </c>
      <c r="R41" s="6" t="s">
        <v>217</v>
      </c>
      <c r="S41" s="17" t="s">
        <v>218</v>
      </c>
      <c r="T41" s="17"/>
      <c r="U41" s="17"/>
      <c r="V41" s="6" t="s">
        <v>75</v>
      </c>
      <c r="W41" s="6"/>
      <c r="X41" s="6"/>
      <c r="Y41" s="6"/>
      <c r="Z41" s="6"/>
      <c r="AA41" s="6"/>
      <c r="AB41" s="9"/>
      <c r="AC41" s="18"/>
      <c r="AD41" s="19">
        <f t="shared" si="0"/>
        <v>10</v>
      </c>
      <c r="AE41" s="20"/>
      <c r="AF41" s="6" t="s">
        <v>77</v>
      </c>
      <c r="AG41" s="6" t="s">
        <v>78</v>
      </c>
      <c r="AH41" s="6" t="s">
        <v>39</v>
      </c>
      <c r="AI41" s="21" t="s">
        <v>40</v>
      </c>
      <c r="AJ41" s="6" t="s">
        <v>41</v>
      </c>
      <c r="AK41" s="16" t="s">
        <v>42</v>
      </c>
      <c r="AL41" s="6"/>
      <c r="AM41" s="6"/>
      <c r="AN41" s="6"/>
      <c r="AO41" s="6"/>
      <c r="AP41" s="6"/>
      <c r="AQ41" s="6"/>
      <c r="AR41" s="6"/>
      <c r="AS41" s="18"/>
      <c r="AT41" s="18"/>
      <c r="AU41" s="18"/>
      <c r="AV41" s="19">
        <f t="shared" si="1"/>
        <v>6</v>
      </c>
      <c r="AW41" s="68" t="s">
        <v>89</v>
      </c>
      <c r="AX41" s="60" t="s">
        <v>90</v>
      </c>
      <c r="AY41" s="60" t="s">
        <v>79</v>
      </c>
      <c r="AZ41" s="64"/>
      <c r="BA41" s="6" t="s">
        <v>48</v>
      </c>
      <c r="BB41" s="60" t="s">
        <v>80</v>
      </c>
      <c r="BC41" s="60" t="s">
        <v>81</v>
      </c>
      <c r="BD41" s="9" t="s">
        <v>54</v>
      </c>
      <c r="BE41" s="17"/>
      <c r="BF41" s="61" t="s">
        <v>115</v>
      </c>
      <c r="BG41" s="17"/>
      <c r="BH41" s="60" t="s">
        <v>63</v>
      </c>
      <c r="BI41" s="9" t="s">
        <v>57</v>
      </c>
      <c r="BJ41" s="17"/>
      <c r="BK41" s="65" t="s">
        <v>56</v>
      </c>
      <c r="BL41" s="17"/>
      <c r="BM41" s="6"/>
      <c r="BN41" s="6"/>
      <c r="BO41" s="6"/>
      <c r="BP41" s="6"/>
      <c r="BQ41" s="6"/>
      <c r="BR41" s="6"/>
      <c r="BS41" s="6"/>
      <c r="BT41" s="6"/>
      <c r="BU41" s="6"/>
      <c r="BV41" s="74" t="s">
        <v>82</v>
      </c>
      <c r="BW41" s="18" t="s">
        <v>83</v>
      </c>
      <c r="BX41" s="60" t="s">
        <v>61</v>
      </c>
      <c r="BY41" s="60" t="s">
        <v>62</v>
      </c>
      <c r="BZ41" s="60" t="s">
        <v>84</v>
      </c>
      <c r="CA41" s="60" t="s">
        <v>85</v>
      </c>
      <c r="CB41" s="6"/>
      <c r="CC41" s="60" t="s">
        <v>86</v>
      </c>
      <c r="CD41" s="60" t="s">
        <v>220</v>
      </c>
      <c r="CE41" s="6"/>
      <c r="CF41" s="6"/>
      <c r="CG41" s="6"/>
      <c r="CH41" s="18"/>
      <c r="CI41" s="19">
        <f t="shared" si="2"/>
        <v>19</v>
      </c>
      <c r="CJ41" s="22">
        <f t="shared" si="5"/>
        <v>35</v>
      </c>
      <c r="CK41" s="80" t="s">
        <v>333</v>
      </c>
      <c r="CM41" s="23"/>
      <c r="CN41" s="23"/>
      <c r="CO41" s="23"/>
      <c r="CP41" s="23"/>
      <c r="CQ41" s="23"/>
      <c r="CR41" s="23"/>
      <c r="CS41" s="23"/>
      <c r="CT41" s="23"/>
      <c r="CU41" s="23"/>
      <c r="CV41" s="11"/>
      <c r="CW41" s="11"/>
      <c r="CX41" s="11"/>
    </row>
    <row r="42" spans="1:102" ht="45.75">
      <c r="A42" s="28" t="e">
        <f t="shared" si="6"/>
        <v>#REF!</v>
      </c>
      <c r="B42" s="129"/>
      <c r="C42" s="81" t="s">
        <v>227</v>
      </c>
      <c r="D42" s="30" t="str">
        <f>'Summary of applications'!D19</f>
        <v>Q5701</v>
      </c>
      <c r="E42" s="30">
        <f>'Summary of applications'!E19</f>
        <v>4</v>
      </c>
      <c r="F42" s="6" t="s">
        <v>71</v>
      </c>
      <c r="G42" s="6" t="s">
        <v>64</v>
      </c>
      <c r="H42" s="6" t="s">
        <v>72</v>
      </c>
      <c r="I42" s="17"/>
      <c r="J42" s="6" t="s">
        <v>28</v>
      </c>
      <c r="K42" s="17"/>
      <c r="L42" s="9"/>
      <c r="M42" s="9"/>
      <c r="N42" s="9" t="s">
        <v>73</v>
      </c>
      <c r="O42" s="9" t="s">
        <v>29</v>
      </c>
      <c r="P42" s="9" t="s">
        <v>30</v>
      </c>
      <c r="Q42" s="17" t="s">
        <v>74</v>
      </c>
      <c r="R42" s="6" t="s">
        <v>217</v>
      </c>
      <c r="S42" s="17" t="s">
        <v>218</v>
      </c>
      <c r="T42" s="17"/>
      <c r="U42" s="17"/>
      <c r="V42" s="6" t="s">
        <v>75</v>
      </c>
      <c r="W42" s="6"/>
      <c r="X42" s="6"/>
      <c r="Y42" s="6"/>
      <c r="Z42" s="6"/>
      <c r="AA42" s="6"/>
      <c r="AB42" s="9"/>
      <c r="AC42" s="18"/>
      <c r="AD42" s="19">
        <f t="shared" si="0"/>
        <v>11</v>
      </c>
      <c r="AE42" s="20" t="s">
        <v>88</v>
      </c>
      <c r="AF42" s="6" t="s">
        <v>77</v>
      </c>
      <c r="AG42" s="6" t="s">
        <v>78</v>
      </c>
      <c r="AH42" s="6" t="s">
        <v>39</v>
      </c>
      <c r="AI42" s="21" t="s">
        <v>40</v>
      </c>
      <c r="AJ42" s="6" t="s">
        <v>41</v>
      </c>
      <c r="AK42" s="16" t="s">
        <v>42</v>
      </c>
      <c r="AL42" s="6"/>
      <c r="AM42" s="6"/>
      <c r="AN42" s="6"/>
      <c r="AO42" s="6"/>
      <c r="AP42" s="6"/>
      <c r="AQ42" s="6"/>
      <c r="AR42" s="6"/>
      <c r="AS42" s="18"/>
      <c r="AT42" s="18"/>
      <c r="AU42" s="18"/>
      <c r="AV42" s="19">
        <f t="shared" si="1"/>
        <v>7</v>
      </c>
      <c r="AW42" s="32"/>
      <c r="AX42" s="17"/>
      <c r="AY42" s="60" t="s">
        <v>79</v>
      </c>
      <c r="AZ42" s="64" t="s">
        <v>107</v>
      </c>
      <c r="BA42" s="6" t="s">
        <v>48</v>
      </c>
      <c r="BB42" s="60" t="s">
        <v>80</v>
      </c>
      <c r="BC42" s="60" t="s">
        <v>81</v>
      </c>
      <c r="BD42" s="65" t="s">
        <v>54</v>
      </c>
      <c r="BE42" s="17"/>
      <c r="BF42" s="17"/>
      <c r="BG42" s="17"/>
      <c r="BH42" s="6"/>
      <c r="BI42" s="9" t="s">
        <v>57</v>
      </c>
      <c r="BJ42" s="17"/>
      <c r="BK42" s="65" t="s">
        <v>56</v>
      </c>
      <c r="BL42" s="17"/>
      <c r="BM42" s="6"/>
      <c r="BN42" s="6"/>
      <c r="BO42" s="6"/>
      <c r="BP42" s="6"/>
      <c r="BQ42" s="6"/>
      <c r="BR42" s="6"/>
      <c r="BS42" s="6"/>
      <c r="BT42" s="6"/>
      <c r="BU42" s="6"/>
      <c r="BV42" s="74" t="s">
        <v>82</v>
      </c>
      <c r="BW42" s="18" t="s">
        <v>83</v>
      </c>
      <c r="BX42" s="60" t="s">
        <v>61</v>
      </c>
      <c r="BY42" s="60" t="s">
        <v>62</v>
      </c>
      <c r="BZ42" s="60" t="s">
        <v>84</v>
      </c>
      <c r="CA42" s="60" t="s">
        <v>85</v>
      </c>
      <c r="CB42" s="6"/>
      <c r="CC42" s="60" t="s">
        <v>86</v>
      </c>
      <c r="CD42" s="60" t="s">
        <v>220</v>
      </c>
      <c r="CE42" s="6"/>
      <c r="CF42" s="6"/>
      <c r="CG42" s="6"/>
      <c r="CH42" s="18"/>
      <c r="CI42" s="19">
        <f t="shared" si="2"/>
        <v>16</v>
      </c>
      <c r="CJ42" s="22">
        <f t="shared" si="5"/>
        <v>34</v>
      </c>
      <c r="CK42" s="80" t="s">
        <v>333</v>
      </c>
      <c r="CM42" s="23"/>
      <c r="CN42" s="23"/>
      <c r="CO42" s="23"/>
      <c r="CP42" s="23"/>
      <c r="CQ42" s="23"/>
      <c r="CR42" s="23"/>
      <c r="CS42" s="23"/>
      <c r="CT42" s="23"/>
      <c r="CU42" s="23"/>
      <c r="CV42" s="11"/>
      <c r="CW42" s="11"/>
      <c r="CX42" s="11"/>
    </row>
    <row r="43" spans="1:102" ht="46.5" thickBot="1">
      <c r="A43" s="28" t="e">
        <f t="shared" si="6"/>
        <v>#REF!</v>
      </c>
      <c r="B43" s="130"/>
      <c r="C43" s="82" t="s">
        <v>228</v>
      </c>
      <c r="D43" s="30" t="str">
        <f>'Summary of applications'!D20</f>
        <v>Q5802</v>
      </c>
      <c r="E43" s="30">
        <f>'Summary of applications'!E20</f>
        <v>4</v>
      </c>
      <c r="F43" s="6" t="s">
        <v>71</v>
      </c>
      <c r="G43" s="6" t="s">
        <v>64</v>
      </c>
      <c r="H43" s="6" t="s">
        <v>72</v>
      </c>
      <c r="I43" s="17"/>
      <c r="J43" s="6" t="s">
        <v>28</v>
      </c>
      <c r="K43" s="17"/>
      <c r="L43" s="9"/>
      <c r="M43" s="9"/>
      <c r="N43" s="9" t="s">
        <v>73</v>
      </c>
      <c r="O43" s="9" t="s">
        <v>29</v>
      </c>
      <c r="P43" s="9" t="s">
        <v>30</v>
      </c>
      <c r="Q43" s="17" t="s">
        <v>74</v>
      </c>
      <c r="R43" s="6" t="s">
        <v>217</v>
      </c>
      <c r="S43" s="17" t="s">
        <v>218</v>
      </c>
      <c r="T43" s="17"/>
      <c r="U43" s="17"/>
      <c r="V43" s="6" t="s">
        <v>75</v>
      </c>
      <c r="W43" s="6"/>
      <c r="X43" s="6"/>
      <c r="Y43" s="6"/>
      <c r="Z43" s="6"/>
      <c r="AA43" s="6"/>
      <c r="AB43" s="9"/>
      <c r="AC43" s="18"/>
      <c r="AD43" s="19">
        <f t="shared" si="0"/>
        <v>11</v>
      </c>
      <c r="AE43" s="20"/>
      <c r="AF43" s="6" t="s">
        <v>77</v>
      </c>
      <c r="AG43" s="6" t="s">
        <v>78</v>
      </c>
      <c r="AH43" s="6" t="s">
        <v>39</v>
      </c>
      <c r="AI43" s="21" t="s">
        <v>40</v>
      </c>
      <c r="AJ43" s="6" t="s">
        <v>41</v>
      </c>
      <c r="AK43" s="16" t="s">
        <v>42</v>
      </c>
      <c r="AL43" s="6"/>
      <c r="AM43" s="6"/>
      <c r="AN43" s="6"/>
      <c r="AO43" s="6"/>
      <c r="AP43" s="6"/>
      <c r="AQ43" s="6"/>
      <c r="AR43" s="6"/>
      <c r="AS43" s="18"/>
      <c r="AT43" s="18"/>
      <c r="AU43" s="18"/>
      <c r="AV43" s="19">
        <f t="shared" si="1"/>
        <v>6</v>
      </c>
      <c r="AW43" s="32"/>
      <c r="AX43" s="17"/>
      <c r="AY43" s="17"/>
      <c r="AZ43" s="64" t="s">
        <v>107</v>
      </c>
      <c r="BA43" s="6" t="s">
        <v>48</v>
      </c>
      <c r="BB43" s="60" t="s">
        <v>80</v>
      </c>
      <c r="BC43" s="60" t="s">
        <v>81</v>
      </c>
      <c r="BD43" s="65" t="s">
        <v>54</v>
      </c>
      <c r="BE43" s="17"/>
      <c r="BF43" s="17"/>
      <c r="BG43" s="17"/>
      <c r="BH43" s="6"/>
      <c r="BI43" s="9" t="s">
        <v>57</v>
      </c>
      <c r="BJ43" s="17"/>
      <c r="BK43" s="65" t="s">
        <v>56</v>
      </c>
      <c r="BL43" s="17"/>
      <c r="BM43" s="6"/>
      <c r="BN43" s="6"/>
      <c r="BO43" s="6"/>
      <c r="BP43" s="6"/>
      <c r="BQ43" s="6"/>
      <c r="BR43" s="6"/>
      <c r="BS43" s="6"/>
      <c r="BT43" s="6"/>
      <c r="BU43" s="60" t="s">
        <v>70</v>
      </c>
      <c r="BV43" s="74" t="s">
        <v>82</v>
      </c>
      <c r="BW43" s="18" t="s">
        <v>83</v>
      </c>
      <c r="BX43" s="60" t="s">
        <v>61</v>
      </c>
      <c r="BY43" s="60" t="s">
        <v>62</v>
      </c>
      <c r="BZ43" s="60" t="s">
        <v>84</v>
      </c>
      <c r="CA43" s="60" t="s">
        <v>85</v>
      </c>
      <c r="CB43" s="6"/>
      <c r="CC43" s="60" t="s">
        <v>86</v>
      </c>
      <c r="CD43" s="60" t="s">
        <v>220</v>
      </c>
      <c r="CE43" s="6"/>
      <c r="CF43" s="6"/>
      <c r="CG43" s="6"/>
      <c r="CH43" s="18"/>
      <c r="CI43" s="19">
        <f t="shared" si="2"/>
        <v>16</v>
      </c>
      <c r="CJ43" s="22">
        <f t="shared" si="5"/>
        <v>33</v>
      </c>
      <c r="CK43" s="80" t="s">
        <v>333</v>
      </c>
      <c r="CM43" s="23"/>
      <c r="CN43" s="23"/>
      <c r="CO43" s="23"/>
      <c r="CP43" s="23"/>
      <c r="CQ43" s="23"/>
      <c r="CR43" s="23"/>
      <c r="CS43" s="23"/>
      <c r="CT43" s="23"/>
      <c r="CU43" s="23"/>
      <c r="CV43" s="11"/>
      <c r="CW43" s="11"/>
      <c r="CX43" s="11"/>
    </row>
    <row r="44" spans="1:102" ht="15.75" thickBot="1">
      <c r="A44" s="131" t="s">
        <v>93</v>
      </c>
      <c r="B44" s="132"/>
      <c r="C44" s="132"/>
      <c r="D44" s="132"/>
      <c r="E44" s="133"/>
      <c r="F44" s="6" t="s">
        <v>213</v>
      </c>
      <c r="G44" s="6" t="s">
        <v>211</v>
      </c>
      <c r="H44" s="6" t="s">
        <v>211</v>
      </c>
      <c r="I44" s="17" t="s">
        <v>213</v>
      </c>
      <c r="J44" s="6" t="s">
        <v>211</v>
      </c>
      <c r="K44" s="17" t="s">
        <v>212</v>
      </c>
      <c r="L44" s="9" t="s">
        <v>211</v>
      </c>
      <c r="M44" s="17" t="s">
        <v>212</v>
      </c>
      <c r="N44" s="17" t="s">
        <v>229</v>
      </c>
      <c r="O44" s="17" t="s">
        <v>213</v>
      </c>
      <c r="P44" s="6" t="s">
        <v>213</v>
      </c>
      <c r="Q44" s="17" t="s">
        <v>229</v>
      </c>
      <c r="R44" s="17"/>
      <c r="S44" s="17"/>
      <c r="T44" s="17"/>
      <c r="U44" s="17"/>
      <c r="V44" s="17"/>
      <c r="W44" s="6"/>
      <c r="X44" s="6"/>
      <c r="Y44" s="6"/>
      <c r="Z44" s="6"/>
      <c r="AA44" s="6"/>
      <c r="AB44" s="17"/>
      <c r="AC44" s="34"/>
      <c r="AD44" s="19"/>
      <c r="AE44" s="20" t="s">
        <v>212</v>
      </c>
      <c r="AF44" s="6" t="s">
        <v>213</v>
      </c>
      <c r="AG44" s="6" t="s">
        <v>215</v>
      </c>
      <c r="AH44" s="6" t="s">
        <v>215</v>
      </c>
      <c r="AI44" s="6" t="s">
        <v>215</v>
      </c>
      <c r="AJ44" s="6" t="s">
        <v>215</v>
      </c>
      <c r="AK44" s="6" t="s">
        <v>215</v>
      </c>
      <c r="AL44" s="6"/>
      <c r="AM44" s="6"/>
      <c r="AN44" s="6"/>
      <c r="AO44" s="6"/>
      <c r="AP44" s="6"/>
      <c r="AQ44" s="6"/>
      <c r="AR44" s="6"/>
      <c r="AS44" s="18"/>
      <c r="AT44" s="18"/>
      <c r="AU44" s="18"/>
      <c r="AV44" s="19"/>
      <c r="AW44" s="20" t="s">
        <v>211</v>
      </c>
      <c r="AX44" s="6" t="s">
        <v>212</v>
      </c>
      <c r="AY44" s="6" t="s">
        <v>212</v>
      </c>
      <c r="AZ44" s="17" t="s">
        <v>213</v>
      </c>
      <c r="BA44" s="17" t="s">
        <v>210</v>
      </c>
      <c r="BB44" s="17" t="s">
        <v>215</v>
      </c>
      <c r="BC44" s="17" t="s">
        <v>210</v>
      </c>
      <c r="BD44" s="17" t="s">
        <v>211</v>
      </c>
      <c r="BE44" s="17" t="s">
        <v>212</v>
      </c>
      <c r="BF44" s="17" t="s">
        <v>212</v>
      </c>
      <c r="BG44" s="17" t="s">
        <v>212</v>
      </c>
      <c r="BH44" s="6" t="s">
        <v>213</v>
      </c>
      <c r="BI44" s="9" t="s">
        <v>213</v>
      </c>
      <c r="BJ44" s="17"/>
      <c r="BK44" s="17"/>
      <c r="BL44" s="17"/>
      <c r="BM44" s="6"/>
      <c r="BN44" s="6"/>
      <c r="BO44" s="6"/>
      <c r="BP44" s="6"/>
      <c r="BQ44" s="6"/>
      <c r="BR44" s="6"/>
      <c r="BS44" s="6"/>
      <c r="BT44" s="9"/>
      <c r="BU44" s="6"/>
      <c r="BV44" s="18"/>
      <c r="BW44" s="18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18"/>
      <c r="CI44" s="19"/>
      <c r="CJ44" s="22"/>
      <c r="CK44" s="23"/>
      <c r="CM44" s="23"/>
      <c r="CN44" s="23"/>
      <c r="CO44" s="23"/>
      <c r="CP44" s="23"/>
      <c r="CQ44" s="23"/>
      <c r="CR44" s="23"/>
      <c r="CS44" s="23"/>
      <c r="CT44" s="23"/>
      <c r="CU44" s="23"/>
      <c r="CV44" s="11"/>
      <c r="CW44" s="11"/>
      <c r="CX44" s="11"/>
    </row>
    <row r="45" spans="1:102" ht="45.75">
      <c r="A45" s="28" t="e">
        <f>A43+1</f>
        <v>#REF!</v>
      </c>
      <c r="B45" s="125" t="s">
        <v>94</v>
      </c>
      <c r="C45" s="29" t="s">
        <v>230</v>
      </c>
      <c r="D45" s="30" t="str">
        <f>'Summary of applications'!D21</f>
        <v>Q0302</v>
      </c>
      <c r="E45" s="30">
        <f>'Summary of applications'!E21</f>
        <v>5</v>
      </c>
      <c r="F45" s="30" t="str">
        <f>'Summary of applications'!F21</f>
        <v>Diploma</v>
      </c>
      <c r="G45" s="30">
        <f>'Summary of applications'!G21</f>
        <v>300</v>
      </c>
      <c r="H45" s="30" t="str">
        <f>'Summary of applications'!H21</f>
        <v>Bar Manager</v>
      </c>
      <c r="I45" s="30">
        <f>'Summary of applications'!I21</f>
        <v>18</v>
      </c>
      <c r="J45" s="30">
        <f>'Summary of applications'!J21</f>
        <v>16</v>
      </c>
      <c r="K45" s="30">
        <f>'Summary of applications'!K21</f>
        <v>15</v>
      </c>
      <c r="L45" s="30">
        <f>'Summary of applications'!L21</f>
        <v>49</v>
      </c>
      <c r="M45" s="30">
        <f>'Summary of applications'!M21</f>
        <v>0</v>
      </c>
      <c r="N45" s="30">
        <f>'Summary of applications'!N21</f>
        <v>0</v>
      </c>
      <c r="O45" s="30">
        <f>'Summary of applications'!O21</f>
        <v>0</v>
      </c>
      <c r="P45" s="30">
        <f>'Summary of applications'!P21</f>
        <v>0</v>
      </c>
      <c r="Q45" s="30">
        <f>'Summary of applications'!Q21</f>
        <v>0</v>
      </c>
      <c r="R45" s="30">
        <f>'Summary of applications'!R21</f>
        <v>0</v>
      </c>
      <c r="S45" s="30">
        <f>'Summary of applications'!S21</f>
        <v>0</v>
      </c>
      <c r="T45" s="30">
        <f>'Summary of applications'!T21</f>
        <v>0</v>
      </c>
      <c r="U45" s="30">
        <f>'Summary of applications'!U21</f>
        <v>0</v>
      </c>
      <c r="V45" s="30">
        <f>'Summary of applications'!V21</f>
        <v>0</v>
      </c>
      <c r="W45" s="30">
        <f>'Summary of applications'!W21</f>
        <v>0</v>
      </c>
      <c r="X45" s="30">
        <f>'Summary of applications'!X21</f>
        <v>0</v>
      </c>
      <c r="Y45" s="30">
        <f>'Summary of applications'!Y21</f>
        <v>0</v>
      </c>
      <c r="Z45" s="30">
        <f>'Summary of applications'!Z21</f>
        <v>0</v>
      </c>
      <c r="AA45" s="30">
        <f>'Summary of applications'!AA21</f>
        <v>0</v>
      </c>
      <c r="AB45" s="30">
        <f>'Summary of applications'!AB21</f>
        <v>0</v>
      </c>
      <c r="AC45" s="30">
        <f>'Summary of applications'!AC21</f>
        <v>0</v>
      </c>
      <c r="AD45" s="30">
        <f>'Summary of applications'!AD21</f>
        <v>0</v>
      </c>
      <c r="AE45" s="30">
        <f>'Summary of applications'!AE21</f>
        <v>0</v>
      </c>
      <c r="AF45" s="30">
        <f>'Summary of applications'!AF21</f>
        <v>0</v>
      </c>
      <c r="AG45" s="30">
        <f>'Summary of applications'!AG21</f>
        <v>0</v>
      </c>
      <c r="AH45" s="30">
        <f>'Summary of applications'!AH21</f>
        <v>0</v>
      </c>
      <c r="AI45" s="30">
        <f>'Summary of applications'!AI21</f>
        <v>0</v>
      </c>
      <c r="AJ45" s="30">
        <f>'Summary of applications'!AJ21</f>
        <v>0</v>
      </c>
      <c r="AK45" s="30">
        <f>'Summary of applications'!AK21</f>
        <v>0</v>
      </c>
      <c r="AL45" s="30">
        <f>'Summary of applications'!AL21</f>
        <v>0</v>
      </c>
      <c r="AM45" s="30">
        <f>'Summary of applications'!AM21</f>
        <v>0</v>
      </c>
      <c r="AN45" s="30">
        <f>'Summary of applications'!AN21</f>
        <v>0</v>
      </c>
      <c r="AO45" s="30">
        <f>'Summary of applications'!AO21</f>
        <v>0</v>
      </c>
      <c r="AP45" s="30">
        <f>'Summary of applications'!AP21</f>
        <v>0</v>
      </c>
      <c r="AQ45" s="30">
        <f>'Summary of applications'!AQ21</f>
        <v>0</v>
      </c>
      <c r="AR45" s="30">
        <f>'Summary of applications'!AR21</f>
        <v>0</v>
      </c>
      <c r="AS45" s="30">
        <f>'Summary of applications'!AS21</f>
        <v>0</v>
      </c>
      <c r="AT45" s="30">
        <f>'Summary of applications'!AT21</f>
        <v>0</v>
      </c>
      <c r="AU45" s="30">
        <f>'Summary of applications'!AU21</f>
        <v>0</v>
      </c>
      <c r="AV45" s="30">
        <f>'Summary of applications'!AV21</f>
        <v>0</v>
      </c>
      <c r="AW45" s="68" t="s">
        <v>104</v>
      </c>
      <c r="AX45" s="60" t="s">
        <v>89</v>
      </c>
      <c r="AY45" s="60" t="s">
        <v>90</v>
      </c>
      <c r="AZ45" s="25" t="s">
        <v>105</v>
      </c>
      <c r="BA45" s="60" t="s">
        <v>106</v>
      </c>
      <c r="BB45" s="17"/>
      <c r="BC45" s="17"/>
      <c r="BD45" s="60" t="s">
        <v>107</v>
      </c>
      <c r="BE45" s="6" t="s">
        <v>48</v>
      </c>
      <c r="BF45" s="6"/>
      <c r="BG45" s="6"/>
      <c r="BH45" s="6"/>
      <c r="BI45" s="6"/>
      <c r="BJ45" s="65" t="s">
        <v>54</v>
      </c>
      <c r="BK45" s="61" t="s">
        <v>108</v>
      </c>
      <c r="BL45" s="25"/>
      <c r="BM45" s="25"/>
      <c r="BN45" s="61" t="s">
        <v>91</v>
      </c>
      <c r="BO45" s="9"/>
      <c r="BP45" s="9"/>
      <c r="BQ45" s="25"/>
      <c r="BR45" s="65" t="s">
        <v>56</v>
      </c>
      <c r="BS45" s="65" t="s">
        <v>57</v>
      </c>
      <c r="BT45" s="25"/>
      <c r="BU45" s="25"/>
      <c r="BV45" s="35"/>
      <c r="BW45" s="74" t="s">
        <v>83</v>
      </c>
      <c r="BX45" s="60" t="s">
        <v>61</v>
      </c>
      <c r="BY45" s="60" t="s">
        <v>62</v>
      </c>
      <c r="BZ45" s="6"/>
      <c r="CA45" s="6"/>
      <c r="CB45" s="6"/>
      <c r="CC45" s="6"/>
      <c r="CD45" s="6"/>
      <c r="CE45" s="6"/>
      <c r="CF45" s="6"/>
      <c r="CG45" s="6"/>
      <c r="CH45" s="18"/>
      <c r="CI45" s="19">
        <f t="shared" si="2"/>
        <v>15</v>
      </c>
      <c r="CJ45" s="22">
        <f t="shared" ref="CJ45:CJ60" si="7">CI45+AV45+AD45</f>
        <v>15</v>
      </c>
      <c r="CK45" s="23"/>
      <c r="CL45" s="79">
        <v>13</v>
      </c>
      <c r="CM45" s="23"/>
      <c r="CN45" s="23"/>
      <c r="CO45" s="23"/>
      <c r="CP45" s="23"/>
      <c r="CQ45" s="23"/>
      <c r="CR45" s="23"/>
      <c r="CS45" s="23"/>
      <c r="CT45" s="23"/>
      <c r="CU45" s="23"/>
      <c r="CV45" s="11"/>
      <c r="CW45" s="11"/>
      <c r="CX45" s="11"/>
    </row>
    <row r="46" spans="1:102" ht="45.75">
      <c r="A46" s="4" t="e">
        <f>A45+1</f>
        <v>#REF!</v>
      </c>
      <c r="B46" s="126"/>
      <c r="C46" s="31" t="s">
        <v>231</v>
      </c>
      <c r="D46" s="30" t="str">
        <f>'Summary of applications'!D22</f>
        <v>Q0103</v>
      </c>
      <c r="E46" s="30">
        <f>'Summary of applications'!E22</f>
        <v>5</v>
      </c>
      <c r="F46" s="24"/>
      <c r="G46" s="6" t="s">
        <v>72</v>
      </c>
      <c r="H46" s="6" t="s">
        <v>64</v>
      </c>
      <c r="I46" s="25" t="s">
        <v>95</v>
      </c>
      <c r="J46" s="6"/>
      <c r="K46" s="17"/>
      <c r="L46" s="17" t="s">
        <v>96</v>
      </c>
      <c r="M46" s="6" t="s">
        <v>28</v>
      </c>
      <c r="N46" s="17"/>
      <c r="O46" s="9"/>
      <c r="P46" s="9"/>
      <c r="Q46" s="9"/>
      <c r="R46" s="9"/>
      <c r="S46" s="6" t="s">
        <v>97</v>
      </c>
      <c r="T46" s="9" t="s">
        <v>73</v>
      </c>
      <c r="U46" s="9" t="s">
        <v>29</v>
      </c>
      <c r="V46" s="9" t="s">
        <v>75</v>
      </c>
      <c r="W46" s="9"/>
      <c r="X46" s="9"/>
      <c r="Y46" s="9" t="s">
        <v>87</v>
      </c>
      <c r="Z46" s="6" t="s">
        <v>226</v>
      </c>
      <c r="AA46" s="9"/>
      <c r="AB46" s="34" t="s">
        <v>30</v>
      </c>
      <c r="AC46" s="34"/>
      <c r="AD46" s="19">
        <f t="shared" si="0"/>
        <v>12</v>
      </c>
      <c r="AE46" s="20" t="s">
        <v>98</v>
      </c>
      <c r="AF46" s="6"/>
      <c r="AG46" s="16" t="s">
        <v>42</v>
      </c>
      <c r="AH46" s="6" t="s">
        <v>39</v>
      </c>
      <c r="AI46" s="6" t="s">
        <v>99</v>
      </c>
      <c r="AJ46" s="6" t="s">
        <v>100</v>
      </c>
      <c r="AK46" s="6" t="s">
        <v>101</v>
      </c>
      <c r="AL46" s="6" t="s">
        <v>41</v>
      </c>
      <c r="AM46" s="21" t="s">
        <v>40</v>
      </c>
      <c r="AN46" s="6" t="s">
        <v>102</v>
      </c>
      <c r="AO46" s="25" t="s">
        <v>103</v>
      </c>
      <c r="AP46" s="6"/>
      <c r="AQ46" s="6" t="s">
        <v>77</v>
      </c>
      <c r="AR46" s="6"/>
      <c r="AS46" s="18"/>
      <c r="AT46" s="18"/>
      <c r="AU46" s="18"/>
      <c r="AV46" s="19">
        <f t="shared" si="1"/>
        <v>11</v>
      </c>
      <c r="AW46" s="68" t="s">
        <v>104</v>
      </c>
      <c r="AX46" s="60" t="s">
        <v>89</v>
      </c>
      <c r="AY46" s="60" t="s">
        <v>90</v>
      </c>
      <c r="AZ46" s="25" t="s">
        <v>105</v>
      </c>
      <c r="BA46" s="60" t="s">
        <v>106</v>
      </c>
      <c r="BB46" s="17"/>
      <c r="BC46" s="17"/>
      <c r="BD46" s="60" t="s">
        <v>107</v>
      </c>
      <c r="BE46" s="6" t="s">
        <v>48</v>
      </c>
      <c r="BF46" s="6"/>
      <c r="BG46" s="6"/>
      <c r="BH46" s="6"/>
      <c r="BI46" s="6"/>
      <c r="BJ46" s="65" t="s">
        <v>54</v>
      </c>
      <c r="BK46" s="61" t="s">
        <v>108</v>
      </c>
      <c r="BL46" s="25"/>
      <c r="BM46" s="25"/>
      <c r="BN46" s="25"/>
      <c r="BO46" s="25"/>
      <c r="BP46" s="25"/>
      <c r="BQ46" s="25"/>
      <c r="BR46" s="65" t="s">
        <v>56</v>
      </c>
      <c r="BS46" s="65" t="s">
        <v>57</v>
      </c>
      <c r="BT46" s="25"/>
      <c r="BU46" s="25"/>
      <c r="BV46" s="35"/>
      <c r="BW46" s="74" t="s">
        <v>83</v>
      </c>
      <c r="BX46" s="60" t="s">
        <v>61</v>
      </c>
      <c r="BY46" s="60" t="s">
        <v>62</v>
      </c>
      <c r="BZ46" s="6"/>
      <c r="CA46" s="6"/>
      <c r="CB46" s="6"/>
      <c r="CC46" s="6"/>
      <c r="CD46" s="6"/>
      <c r="CE46" s="6"/>
      <c r="CF46" s="6"/>
      <c r="CG46" s="6"/>
      <c r="CH46" s="18"/>
      <c r="CI46" s="19">
        <f t="shared" si="2"/>
        <v>14</v>
      </c>
      <c r="CJ46" s="22">
        <f t="shared" si="7"/>
        <v>37</v>
      </c>
      <c r="CK46" s="23"/>
      <c r="CL46" s="79">
        <v>12</v>
      </c>
      <c r="CM46" s="23"/>
      <c r="CN46" s="23"/>
      <c r="CO46" s="23"/>
      <c r="CP46" s="23"/>
      <c r="CQ46" s="23"/>
      <c r="CR46" s="23"/>
      <c r="CS46" s="23"/>
      <c r="CT46" s="23"/>
      <c r="CU46" s="23"/>
      <c r="CV46" s="11"/>
      <c r="CW46" s="11"/>
      <c r="CX46" s="11"/>
    </row>
    <row r="47" spans="1:102" ht="45.75">
      <c r="A47" s="4" t="e">
        <f t="shared" ref="A47:A60" si="8">A46+1</f>
        <v>#REF!</v>
      </c>
      <c r="B47" s="126"/>
      <c r="C47" s="31" t="s">
        <v>232</v>
      </c>
      <c r="D47" s="30" t="str">
        <f>'Summary of applications'!D23</f>
        <v>Q0306</v>
      </c>
      <c r="E47" s="30">
        <f>'Summary of applications'!E23</f>
        <v>6</v>
      </c>
      <c r="F47" s="24"/>
      <c r="G47" s="6" t="s">
        <v>72</v>
      </c>
      <c r="H47" s="6" t="s">
        <v>64</v>
      </c>
      <c r="I47" s="25" t="s">
        <v>95</v>
      </c>
      <c r="J47" s="6"/>
      <c r="K47" s="6" t="s">
        <v>111</v>
      </c>
      <c r="L47" s="17" t="s">
        <v>96</v>
      </c>
      <c r="M47" s="17"/>
      <c r="N47" s="17"/>
      <c r="O47" s="9"/>
      <c r="P47" s="9"/>
      <c r="Q47" s="9"/>
      <c r="R47" s="9"/>
      <c r="S47" s="6" t="s">
        <v>97</v>
      </c>
      <c r="T47" s="9" t="s">
        <v>73</v>
      </c>
      <c r="U47" s="9" t="s">
        <v>29</v>
      </c>
      <c r="V47" s="9" t="s">
        <v>75</v>
      </c>
      <c r="W47" s="9"/>
      <c r="X47" s="9"/>
      <c r="Y47" s="9" t="s">
        <v>87</v>
      </c>
      <c r="Z47" s="6" t="s">
        <v>226</v>
      </c>
      <c r="AA47" s="9"/>
      <c r="AB47" s="34" t="s">
        <v>30</v>
      </c>
      <c r="AC47" s="34" t="s">
        <v>76</v>
      </c>
      <c r="AD47" s="19">
        <f t="shared" si="0"/>
        <v>13</v>
      </c>
      <c r="AE47" s="20" t="s">
        <v>98</v>
      </c>
      <c r="AF47" s="6" t="s">
        <v>88</v>
      </c>
      <c r="AG47" s="16" t="s">
        <v>42</v>
      </c>
      <c r="AH47" s="6" t="s">
        <v>39</v>
      </c>
      <c r="AI47" s="6" t="s">
        <v>99</v>
      </c>
      <c r="AJ47" s="6" t="s">
        <v>100</v>
      </c>
      <c r="AK47" s="6" t="s">
        <v>101</v>
      </c>
      <c r="AL47" s="6" t="s">
        <v>41</v>
      </c>
      <c r="AM47" s="21" t="s">
        <v>40</v>
      </c>
      <c r="AN47" s="6" t="s">
        <v>102</v>
      </c>
      <c r="AO47" s="25" t="s">
        <v>103</v>
      </c>
      <c r="AP47" s="6"/>
      <c r="AQ47" s="6" t="s">
        <v>77</v>
      </c>
      <c r="AR47" s="6"/>
      <c r="AS47" s="18"/>
      <c r="AT47" s="18"/>
      <c r="AU47" s="18"/>
      <c r="AV47" s="19">
        <f t="shared" si="1"/>
        <v>12</v>
      </c>
      <c r="AW47" s="68" t="s">
        <v>104</v>
      </c>
      <c r="AX47" s="60" t="s">
        <v>89</v>
      </c>
      <c r="AY47" s="60" t="s">
        <v>90</v>
      </c>
      <c r="AZ47" s="25" t="s">
        <v>105</v>
      </c>
      <c r="BA47" s="17"/>
      <c r="BB47" s="17"/>
      <c r="BC47" s="17"/>
      <c r="BD47" s="60" t="s">
        <v>107</v>
      </c>
      <c r="BE47" s="6" t="s">
        <v>48</v>
      </c>
      <c r="BF47" s="6"/>
      <c r="BG47" s="6"/>
      <c r="BH47" s="60" t="s">
        <v>63</v>
      </c>
      <c r="BI47" s="6"/>
      <c r="BJ47" s="9" t="s">
        <v>54</v>
      </c>
      <c r="BK47" s="61" t="s">
        <v>108</v>
      </c>
      <c r="BL47" s="25"/>
      <c r="BM47" s="25"/>
      <c r="BN47" s="61" t="s">
        <v>91</v>
      </c>
      <c r="BO47" s="25"/>
      <c r="BP47" s="25"/>
      <c r="BQ47" s="25"/>
      <c r="BR47" s="65" t="s">
        <v>56</v>
      </c>
      <c r="BS47" s="65" t="s">
        <v>57</v>
      </c>
      <c r="BT47" s="25"/>
      <c r="BU47" s="61" t="s">
        <v>70</v>
      </c>
      <c r="BV47" s="35"/>
      <c r="BW47" s="74" t="s">
        <v>83</v>
      </c>
      <c r="BX47" s="60" t="s">
        <v>61</v>
      </c>
      <c r="BY47" s="60" t="s">
        <v>62</v>
      </c>
      <c r="BZ47" s="6"/>
      <c r="CA47" s="6"/>
      <c r="CB47" s="60" t="s">
        <v>92</v>
      </c>
      <c r="CC47" s="6"/>
      <c r="CD47" s="6"/>
      <c r="CE47" s="6"/>
      <c r="CF47" s="6"/>
      <c r="CG47" s="6"/>
      <c r="CH47" s="18"/>
      <c r="CI47" s="19">
        <f t="shared" si="2"/>
        <v>17</v>
      </c>
      <c r="CJ47" s="22">
        <f t="shared" si="7"/>
        <v>42</v>
      </c>
      <c r="CK47" s="23"/>
      <c r="CL47" s="79">
        <v>14</v>
      </c>
      <c r="CM47" s="23"/>
      <c r="CN47" s="23"/>
      <c r="CO47" s="23"/>
      <c r="CP47" s="23"/>
      <c r="CQ47" s="23"/>
      <c r="CR47" s="23"/>
      <c r="CS47" s="23"/>
      <c r="CT47" s="23"/>
      <c r="CU47" s="23"/>
      <c r="CV47" s="11"/>
      <c r="CW47" s="11"/>
      <c r="CX47" s="11"/>
    </row>
    <row r="48" spans="1:102" ht="57">
      <c r="A48" s="4" t="e">
        <f t="shared" si="8"/>
        <v>#REF!</v>
      </c>
      <c r="B48" s="126"/>
      <c r="C48" s="31" t="s">
        <v>233</v>
      </c>
      <c r="D48" s="30" t="str">
        <f>'Summary of applications'!D24</f>
        <v>Q0405</v>
      </c>
      <c r="E48" s="30">
        <f>'Summary of applications'!E24</f>
        <v>5</v>
      </c>
      <c r="F48" s="24"/>
      <c r="G48" s="6" t="s">
        <v>72</v>
      </c>
      <c r="H48" s="6" t="s">
        <v>64</v>
      </c>
      <c r="I48" s="25" t="s">
        <v>95</v>
      </c>
      <c r="J48" s="6"/>
      <c r="K48" s="6" t="s">
        <v>111</v>
      </c>
      <c r="L48" s="17" t="s">
        <v>96</v>
      </c>
      <c r="M48" s="17"/>
      <c r="N48" s="6" t="s">
        <v>112</v>
      </c>
      <c r="O48" s="9" t="s">
        <v>65</v>
      </c>
      <c r="P48" s="9" t="s">
        <v>66</v>
      </c>
      <c r="Q48" s="9"/>
      <c r="R48" s="9"/>
      <c r="S48" s="6" t="s">
        <v>97</v>
      </c>
      <c r="T48" s="9" t="s">
        <v>73</v>
      </c>
      <c r="U48" s="9" t="s">
        <v>29</v>
      </c>
      <c r="V48" s="9" t="s">
        <v>75</v>
      </c>
      <c r="W48" s="9"/>
      <c r="X48" s="9"/>
      <c r="Y48" s="9" t="s">
        <v>87</v>
      </c>
      <c r="Z48" s="6" t="s">
        <v>226</v>
      </c>
      <c r="AA48" s="9"/>
      <c r="AB48" s="34" t="s">
        <v>30</v>
      </c>
      <c r="AC48" s="34" t="s">
        <v>76</v>
      </c>
      <c r="AD48" s="19">
        <f t="shared" si="0"/>
        <v>16</v>
      </c>
      <c r="AE48" s="20" t="s">
        <v>98</v>
      </c>
      <c r="AF48" s="6" t="s">
        <v>88</v>
      </c>
      <c r="AG48" s="16" t="s">
        <v>42</v>
      </c>
      <c r="AH48" s="6" t="s">
        <v>39</v>
      </c>
      <c r="AI48" s="6" t="s">
        <v>99</v>
      </c>
      <c r="AJ48" s="6" t="s">
        <v>100</v>
      </c>
      <c r="AK48" s="6" t="s">
        <v>101</v>
      </c>
      <c r="AL48" s="6" t="s">
        <v>41</v>
      </c>
      <c r="AM48" s="21" t="s">
        <v>40</v>
      </c>
      <c r="AN48" s="6" t="s">
        <v>102</v>
      </c>
      <c r="AO48" s="25" t="s">
        <v>103</v>
      </c>
      <c r="AP48" s="6" t="s">
        <v>67</v>
      </c>
      <c r="AQ48" s="6" t="s">
        <v>77</v>
      </c>
      <c r="AR48" s="6" t="s">
        <v>113</v>
      </c>
      <c r="AS48" s="6" t="s">
        <v>219</v>
      </c>
      <c r="AT48" s="18"/>
      <c r="AU48" s="18" t="s">
        <v>69</v>
      </c>
      <c r="AV48" s="19">
        <f t="shared" si="1"/>
        <v>16</v>
      </c>
      <c r="AW48" s="68" t="s">
        <v>104</v>
      </c>
      <c r="AX48" s="6"/>
      <c r="AY48" s="6"/>
      <c r="AZ48" s="25" t="s">
        <v>105</v>
      </c>
      <c r="BA48" s="60" t="s">
        <v>106</v>
      </c>
      <c r="BB48" s="60" t="s">
        <v>234</v>
      </c>
      <c r="BC48" s="17"/>
      <c r="BD48" s="60" t="s">
        <v>107</v>
      </c>
      <c r="BE48" s="6" t="s">
        <v>48</v>
      </c>
      <c r="BF48" s="6"/>
      <c r="BG48" s="6"/>
      <c r="BH48" s="60" t="s">
        <v>63</v>
      </c>
      <c r="BI48" s="6"/>
      <c r="BJ48" s="9" t="s">
        <v>54</v>
      </c>
      <c r="BK48" s="61" t="s">
        <v>108</v>
      </c>
      <c r="BL48" s="61" t="s">
        <v>114</v>
      </c>
      <c r="BM48" s="61" t="s">
        <v>115</v>
      </c>
      <c r="BN48" s="61" t="s">
        <v>91</v>
      </c>
      <c r="BO48" s="25"/>
      <c r="BP48" s="25"/>
      <c r="BQ48" s="61" t="s">
        <v>134</v>
      </c>
      <c r="BR48" s="65" t="s">
        <v>56</v>
      </c>
      <c r="BS48" s="65" t="s">
        <v>57</v>
      </c>
      <c r="BT48" s="25"/>
      <c r="BU48" s="25"/>
      <c r="BV48" s="35"/>
      <c r="BW48" s="74" t="s">
        <v>83</v>
      </c>
      <c r="BX48" s="60" t="s">
        <v>61</v>
      </c>
      <c r="BY48" s="60" t="s">
        <v>62</v>
      </c>
      <c r="BZ48" s="6"/>
      <c r="CA48" s="6"/>
      <c r="CB48" s="60" t="s">
        <v>92</v>
      </c>
      <c r="CC48" s="6"/>
      <c r="CD48" s="6"/>
      <c r="CE48" s="6"/>
      <c r="CF48" s="6"/>
      <c r="CG48" s="6"/>
      <c r="CH48" s="18"/>
      <c r="CI48" s="19">
        <f t="shared" si="2"/>
        <v>19</v>
      </c>
      <c r="CJ48" s="22">
        <f t="shared" si="7"/>
        <v>51</v>
      </c>
      <c r="CK48" s="23"/>
      <c r="CL48" s="79">
        <v>16</v>
      </c>
      <c r="CM48" s="23"/>
      <c r="CN48" s="23"/>
      <c r="CO48" s="23"/>
      <c r="CP48" s="23"/>
      <c r="CQ48" s="23"/>
      <c r="CR48" s="23"/>
      <c r="CS48" s="23"/>
      <c r="CT48" s="23"/>
      <c r="CU48" s="23"/>
      <c r="CV48" s="11"/>
      <c r="CW48" s="11"/>
      <c r="CX48" s="11"/>
    </row>
    <row r="49" spans="1:102" ht="45.75">
      <c r="A49" s="4" t="e">
        <f t="shared" si="8"/>
        <v>#REF!</v>
      </c>
      <c r="B49" s="126"/>
      <c r="C49" s="31" t="s">
        <v>235</v>
      </c>
      <c r="D49" s="30" t="str">
        <f>'Summary of applications'!D25</f>
        <v>Q0106</v>
      </c>
      <c r="E49" s="30">
        <f>'Summary of applications'!E25</f>
        <v>7</v>
      </c>
      <c r="F49" s="24"/>
      <c r="G49" s="6" t="s">
        <v>72</v>
      </c>
      <c r="H49" s="6" t="s">
        <v>64</v>
      </c>
      <c r="I49" s="25" t="s">
        <v>95</v>
      </c>
      <c r="J49" s="6"/>
      <c r="K49" s="17"/>
      <c r="L49" s="17"/>
      <c r="M49" s="17"/>
      <c r="N49" s="17"/>
      <c r="O49" s="9"/>
      <c r="P49" s="9"/>
      <c r="Q49" s="9"/>
      <c r="R49" s="9"/>
      <c r="S49" s="6" t="s">
        <v>97</v>
      </c>
      <c r="T49" s="9" t="s">
        <v>73</v>
      </c>
      <c r="U49" s="9" t="s">
        <v>29</v>
      </c>
      <c r="V49" s="9" t="s">
        <v>75</v>
      </c>
      <c r="W49" s="9"/>
      <c r="X49" s="9"/>
      <c r="Y49" s="9" t="s">
        <v>87</v>
      </c>
      <c r="Z49" s="6" t="s">
        <v>226</v>
      </c>
      <c r="AA49" s="9"/>
      <c r="AB49" s="34" t="s">
        <v>30</v>
      </c>
      <c r="AC49" s="34" t="s">
        <v>76</v>
      </c>
      <c r="AD49" s="19">
        <f t="shared" si="0"/>
        <v>11</v>
      </c>
      <c r="AE49" s="20" t="s">
        <v>98</v>
      </c>
      <c r="AF49" s="6" t="s">
        <v>88</v>
      </c>
      <c r="AG49" s="16" t="s">
        <v>42</v>
      </c>
      <c r="AH49" s="6" t="s">
        <v>39</v>
      </c>
      <c r="AI49" s="6" t="s">
        <v>99</v>
      </c>
      <c r="AJ49" s="6" t="s">
        <v>100</v>
      </c>
      <c r="AK49" s="6" t="s">
        <v>101</v>
      </c>
      <c r="AL49" s="6" t="s">
        <v>41</v>
      </c>
      <c r="AM49" s="21" t="s">
        <v>40</v>
      </c>
      <c r="AN49" s="6" t="s">
        <v>102</v>
      </c>
      <c r="AO49" s="25" t="s">
        <v>103</v>
      </c>
      <c r="AP49" s="6"/>
      <c r="AQ49" s="6" t="s">
        <v>77</v>
      </c>
      <c r="AR49" s="6"/>
      <c r="AS49" s="18"/>
      <c r="AT49" s="18"/>
      <c r="AU49" s="18"/>
      <c r="AV49" s="19">
        <f t="shared" si="1"/>
        <v>12</v>
      </c>
      <c r="AW49" s="68" t="s">
        <v>104</v>
      </c>
      <c r="AX49" s="6"/>
      <c r="AY49" s="6"/>
      <c r="AZ49" s="25" t="s">
        <v>105</v>
      </c>
      <c r="BA49" s="60" t="s">
        <v>106</v>
      </c>
      <c r="BB49" s="17"/>
      <c r="BC49" s="17"/>
      <c r="BD49" s="60" t="s">
        <v>107</v>
      </c>
      <c r="BE49" s="6" t="s">
        <v>48</v>
      </c>
      <c r="BF49" s="6"/>
      <c r="BG49" s="6"/>
      <c r="BH49" s="60" t="s">
        <v>63</v>
      </c>
      <c r="BI49" s="6"/>
      <c r="BJ49" s="9" t="s">
        <v>54</v>
      </c>
      <c r="BK49" s="61" t="s">
        <v>108</v>
      </c>
      <c r="BL49" s="25"/>
      <c r="BM49" s="61" t="s">
        <v>115</v>
      </c>
      <c r="BN49" s="25"/>
      <c r="BO49" s="61" t="s">
        <v>116</v>
      </c>
      <c r="BP49" s="25"/>
      <c r="BQ49" s="61" t="s">
        <v>134</v>
      </c>
      <c r="BR49" s="65" t="s">
        <v>56</v>
      </c>
      <c r="BS49" s="65" t="s">
        <v>57</v>
      </c>
      <c r="BT49" s="61" t="s">
        <v>109</v>
      </c>
      <c r="BU49" s="61" t="s">
        <v>70</v>
      </c>
      <c r="BV49" s="72" t="s">
        <v>236</v>
      </c>
      <c r="BW49" s="74" t="s">
        <v>83</v>
      </c>
      <c r="BX49" s="60" t="s">
        <v>61</v>
      </c>
      <c r="BY49" s="60" t="s">
        <v>62</v>
      </c>
      <c r="BZ49" s="6"/>
      <c r="CA49" s="6"/>
      <c r="CB49" s="6"/>
      <c r="CC49" s="6"/>
      <c r="CD49" s="6"/>
      <c r="CE49" s="6"/>
      <c r="CF49" s="6"/>
      <c r="CG49" s="6"/>
      <c r="CH49" s="18"/>
      <c r="CI49" s="19">
        <f t="shared" si="2"/>
        <v>19</v>
      </c>
      <c r="CJ49" s="22">
        <f t="shared" si="7"/>
        <v>42</v>
      </c>
      <c r="CK49" s="23"/>
      <c r="CL49" s="79">
        <v>16</v>
      </c>
      <c r="CM49" s="23"/>
      <c r="CN49" s="23"/>
      <c r="CO49" s="23"/>
      <c r="CP49" s="23"/>
      <c r="CQ49" s="23"/>
      <c r="CR49" s="23"/>
      <c r="CS49" s="23"/>
      <c r="CT49" s="23"/>
      <c r="CU49" s="23"/>
      <c r="CV49" s="11"/>
      <c r="CW49" s="11"/>
      <c r="CX49" s="11"/>
    </row>
    <row r="50" spans="1:102" ht="57">
      <c r="A50" s="4" t="e">
        <f t="shared" si="8"/>
        <v>#REF!</v>
      </c>
      <c r="B50" s="126"/>
      <c r="C50" s="31" t="s">
        <v>237</v>
      </c>
      <c r="D50" s="30" t="str">
        <f>'Summary of applications'!D26</f>
        <v>Q0307</v>
      </c>
      <c r="E50" s="30">
        <f>'Summary of applications'!E26</f>
        <v>3</v>
      </c>
      <c r="F50" s="24"/>
      <c r="G50" s="6" t="s">
        <v>72</v>
      </c>
      <c r="H50" s="6" t="s">
        <v>64</v>
      </c>
      <c r="I50" s="25" t="s">
        <v>95</v>
      </c>
      <c r="J50" s="6" t="s">
        <v>110</v>
      </c>
      <c r="K50" s="6" t="s">
        <v>111</v>
      </c>
      <c r="L50" s="17" t="s">
        <v>96</v>
      </c>
      <c r="M50" s="17"/>
      <c r="N50" s="6" t="s">
        <v>112</v>
      </c>
      <c r="O50" s="9" t="s">
        <v>65</v>
      </c>
      <c r="P50" s="9" t="s">
        <v>66</v>
      </c>
      <c r="Q50" s="9"/>
      <c r="R50" s="9"/>
      <c r="S50" s="6" t="s">
        <v>97</v>
      </c>
      <c r="T50" s="9" t="s">
        <v>73</v>
      </c>
      <c r="U50" s="9" t="s">
        <v>29</v>
      </c>
      <c r="V50" s="9" t="s">
        <v>75</v>
      </c>
      <c r="W50" s="9"/>
      <c r="X50" s="9"/>
      <c r="Y50" s="9" t="s">
        <v>87</v>
      </c>
      <c r="Z50" s="6"/>
      <c r="AA50" s="9"/>
      <c r="AB50" s="34" t="s">
        <v>30</v>
      </c>
      <c r="AC50" s="34"/>
      <c r="AD50" s="19">
        <f t="shared" si="0"/>
        <v>15</v>
      </c>
      <c r="AE50" s="20" t="s">
        <v>98</v>
      </c>
      <c r="AF50" s="6" t="s">
        <v>88</v>
      </c>
      <c r="AG50" s="16" t="s">
        <v>42</v>
      </c>
      <c r="AH50" s="6" t="s">
        <v>39</v>
      </c>
      <c r="AI50" s="6" t="s">
        <v>99</v>
      </c>
      <c r="AJ50" s="6" t="s">
        <v>100</v>
      </c>
      <c r="AK50" s="6" t="s">
        <v>101</v>
      </c>
      <c r="AL50" s="6" t="s">
        <v>41</v>
      </c>
      <c r="AM50" s="21" t="s">
        <v>40</v>
      </c>
      <c r="AN50" s="6" t="s">
        <v>102</v>
      </c>
      <c r="AO50" s="25" t="s">
        <v>103</v>
      </c>
      <c r="AP50" s="6" t="s">
        <v>67</v>
      </c>
      <c r="AQ50" s="6" t="s">
        <v>77</v>
      </c>
      <c r="AR50" s="6"/>
      <c r="AS50" s="18"/>
      <c r="AT50" s="18"/>
      <c r="AU50" s="18" t="s">
        <v>69</v>
      </c>
      <c r="AV50" s="19">
        <f t="shared" si="1"/>
        <v>14</v>
      </c>
      <c r="AW50" s="68" t="s">
        <v>104</v>
      </c>
      <c r="AX50" s="60" t="s">
        <v>89</v>
      </c>
      <c r="AY50" s="60" t="s">
        <v>90</v>
      </c>
      <c r="AZ50" s="25" t="s">
        <v>105</v>
      </c>
      <c r="BA50" s="60" t="s">
        <v>106</v>
      </c>
      <c r="BB50" s="17"/>
      <c r="BC50" s="17"/>
      <c r="BD50" s="60" t="s">
        <v>107</v>
      </c>
      <c r="BE50" s="6" t="s">
        <v>48</v>
      </c>
      <c r="BF50" s="6"/>
      <c r="BG50" s="6"/>
      <c r="BH50" s="6"/>
      <c r="BI50" s="60" t="s">
        <v>138</v>
      </c>
      <c r="BJ50" s="9" t="s">
        <v>54</v>
      </c>
      <c r="BK50" s="61" t="s">
        <v>108</v>
      </c>
      <c r="BL50" s="25"/>
      <c r="BM50" s="25"/>
      <c r="BN50" s="61" t="s">
        <v>91</v>
      </c>
      <c r="BO50" s="25"/>
      <c r="BP50" s="25"/>
      <c r="BQ50" s="25"/>
      <c r="BR50" s="65" t="s">
        <v>56</v>
      </c>
      <c r="BS50" s="65" t="s">
        <v>57</v>
      </c>
      <c r="BT50" s="25"/>
      <c r="BU50" s="25"/>
      <c r="BV50" s="72" t="s">
        <v>236</v>
      </c>
      <c r="BW50" s="74" t="s">
        <v>83</v>
      </c>
      <c r="BX50" s="60" t="s">
        <v>61</v>
      </c>
      <c r="BY50" s="60" t="s">
        <v>62</v>
      </c>
      <c r="BZ50" s="6"/>
      <c r="CA50" s="6"/>
      <c r="CB50" s="60" t="s">
        <v>92</v>
      </c>
      <c r="CC50" s="6"/>
      <c r="CD50" s="6"/>
      <c r="CE50" s="6"/>
      <c r="CF50" s="6"/>
      <c r="CG50" s="6"/>
      <c r="CH50" s="18"/>
      <c r="CI50" s="19">
        <f t="shared" si="2"/>
        <v>18</v>
      </c>
      <c r="CJ50" s="22">
        <f t="shared" si="7"/>
        <v>47</v>
      </c>
      <c r="CK50" s="23"/>
      <c r="CL50" s="79">
        <v>15</v>
      </c>
      <c r="CM50" s="23"/>
      <c r="CN50" s="23"/>
      <c r="CO50" s="23"/>
      <c r="CP50" s="23"/>
      <c r="CQ50" s="23"/>
      <c r="CR50" s="23"/>
      <c r="CS50" s="23"/>
      <c r="CT50" s="23"/>
      <c r="CU50" s="23"/>
      <c r="CV50" s="11"/>
      <c r="CW50" s="11"/>
      <c r="CX50" s="11"/>
    </row>
    <row r="51" spans="1:102" ht="45.75">
      <c r="A51" s="4" t="e">
        <f t="shared" si="8"/>
        <v>#REF!</v>
      </c>
      <c r="B51" s="126"/>
      <c r="C51" s="31" t="s">
        <v>238</v>
      </c>
      <c r="D51" s="30" t="str">
        <f>'Summary of applications'!D27</f>
        <v>Q0109</v>
      </c>
      <c r="E51" s="30">
        <f>'Summary of applications'!E27</f>
        <v>5</v>
      </c>
      <c r="F51" s="24"/>
      <c r="G51" s="6" t="s">
        <v>72</v>
      </c>
      <c r="H51" s="6" t="s">
        <v>64</v>
      </c>
      <c r="I51" s="25" t="s">
        <v>95</v>
      </c>
      <c r="J51" s="6"/>
      <c r="K51" s="17"/>
      <c r="L51" s="17"/>
      <c r="M51" s="17"/>
      <c r="N51" s="17"/>
      <c r="O51" s="9"/>
      <c r="P51" s="9"/>
      <c r="Q51" s="9"/>
      <c r="R51" s="9"/>
      <c r="S51" s="6" t="s">
        <v>97</v>
      </c>
      <c r="T51" s="9" t="s">
        <v>73</v>
      </c>
      <c r="U51" s="9" t="s">
        <v>29</v>
      </c>
      <c r="V51" s="9" t="s">
        <v>75</v>
      </c>
      <c r="W51" s="9"/>
      <c r="X51" s="9"/>
      <c r="Y51" s="9" t="s">
        <v>87</v>
      </c>
      <c r="Z51" s="6" t="s">
        <v>226</v>
      </c>
      <c r="AA51" s="9"/>
      <c r="AB51" s="34" t="s">
        <v>30</v>
      </c>
      <c r="AC51" s="34" t="s">
        <v>76</v>
      </c>
      <c r="AD51" s="19">
        <f t="shared" si="0"/>
        <v>11</v>
      </c>
      <c r="AE51" s="20" t="s">
        <v>98</v>
      </c>
      <c r="AF51" s="6" t="s">
        <v>88</v>
      </c>
      <c r="AG51" s="16" t="s">
        <v>42</v>
      </c>
      <c r="AH51" s="6" t="s">
        <v>39</v>
      </c>
      <c r="AI51" s="6" t="s">
        <v>99</v>
      </c>
      <c r="AJ51" s="6" t="s">
        <v>100</v>
      </c>
      <c r="AK51" s="6" t="s">
        <v>101</v>
      </c>
      <c r="AL51" s="6" t="s">
        <v>41</v>
      </c>
      <c r="AM51" s="21" t="s">
        <v>40</v>
      </c>
      <c r="AN51" s="6" t="s">
        <v>102</v>
      </c>
      <c r="AO51" s="25" t="s">
        <v>103</v>
      </c>
      <c r="AP51" s="6"/>
      <c r="AQ51" s="6" t="s">
        <v>77</v>
      </c>
      <c r="AR51" s="6"/>
      <c r="AS51" s="18"/>
      <c r="AT51" s="18"/>
      <c r="AU51" s="18"/>
      <c r="AV51" s="19">
        <f t="shared" si="1"/>
        <v>12</v>
      </c>
      <c r="AW51" s="68" t="s">
        <v>104</v>
      </c>
      <c r="AX51" s="60" t="s">
        <v>89</v>
      </c>
      <c r="AY51" s="60" t="s">
        <v>90</v>
      </c>
      <c r="AZ51" s="25" t="s">
        <v>105</v>
      </c>
      <c r="BA51" s="60" t="s">
        <v>106</v>
      </c>
      <c r="BB51" s="17"/>
      <c r="BC51" s="60" t="s">
        <v>79</v>
      </c>
      <c r="BD51" s="6" t="s">
        <v>107</v>
      </c>
      <c r="BE51" s="6" t="s">
        <v>48</v>
      </c>
      <c r="BF51" s="6"/>
      <c r="BG51" s="6"/>
      <c r="BH51" s="60" t="s">
        <v>63</v>
      </c>
      <c r="BI51" s="60" t="s">
        <v>80</v>
      </c>
      <c r="BJ51" s="9" t="s">
        <v>54</v>
      </c>
      <c r="BK51" s="61" t="s">
        <v>108</v>
      </c>
      <c r="BL51" s="25"/>
      <c r="BM51" s="25"/>
      <c r="BN51" s="61" t="s">
        <v>91</v>
      </c>
      <c r="BO51" s="25"/>
      <c r="BP51" s="25"/>
      <c r="BQ51" s="25"/>
      <c r="BR51" s="65" t="s">
        <v>56</v>
      </c>
      <c r="BS51" s="65" t="s">
        <v>57</v>
      </c>
      <c r="BT51" s="25"/>
      <c r="BU51" s="61" t="s">
        <v>70</v>
      </c>
      <c r="BV51" s="35"/>
      <c r="BW51" s="74" t="s">
        <v>83</v>
      </c>
      <c r="BX51" s="60" t="s">
        <v>61</v>
      </c>
      <c r="BY51" s="60" t="s">
        <v>62</v>
      </c>
      <c r="BZ51" s="6"/>
      <c r="CA51" s="6"/>
      <c r="CB51" s="60" t="s">
        <v>92</v>
      </c>
      <c r="CC51" s="6"/>
      <c r="CD51" s="6"/>
      <c r="CE51" s="6"/>
      <c r="CF51" s="6"/>
      <c r="CG51" s="6"/>
      <c r="CH51" s="18"/>
      <c r="CI51" s="19">
        <f t="shared" si="2"/>
        <v>20</v>
      </c>
      <c r="CJ51" s="22">
        <f t="shared" si="7"/>
        <v>43</v>
      </c>
      <c r="CK51" s="23"/>
      <c r="CL51" s="79">
        <v>16</v>
      </c>
      <c r="CM51" s="23"/>
      <c r="CN51" s="23"/>
      <c r="CO51" s="23"/>
      <c r="CP51" s="23"/>
      <c r="CQ51" s="23"/>
      <c r="CR51" s="23"/>
      <c r="CS51" s="23"/>
      <c r="CT51" s="23"/>
      <c r="CU51" s="23"/>
      <c r="CV51" s="11"/>
      <c r="CW51" s="11"/>
      <c r="CX51" s="11"/>
    </row>
    <row r="52" spans="1:102" ht="45.75">
      <c r="A52" s="4" t="e">
        <f t="shared" si="8"/>
        <v>#REF!</v>
      </c>
      <c r="B52" s="126"/>
      <c r="C52" s="31" t="s">
        <v>239</v>
      </c>
      <c r="D52" s="30" t="str">
        <f>'Summary of applications'!D28</f>
        <v>Q0501</v>
      </c>
      <c r="E52" s="30">
        <f>'Summary of applications'!E28</f>
        <v>5</v>
      </c>
      <c r="F52" s="24"/>
      <c r="G52" s="6" t="s">
        <v>72</v>
      </c>
      <c r="H52" s="6" t="s">
        <v>64</v>
      </c>
      <c r="I52" s="25" t="s">
        <v>95</v>
      </c>
      <c r="J52" s="6"/>
      <c r="K52" s="17"/>
      <c r="L52" s="17"/>
      <c r="M52" s="17"/>
      <c r="N52" s="17"/>
      <c r="O52" s="9"/>
      <c r="P52" s="9"/>
      <c r="Q52" s="9"/>
      <c r="R52" s="9"/>
      <c r="S52" s="6" t="s">
        <v>97</v>
      </c>
      <c r="T52" s="9" t="s">
        <v>73</v>
      </c>
      <c r="U52" s="9" t="s">
        <v>29</v>
      </c>
      <c r="V52" s="9" t="s">
        <v>75</v>
      </c>
      <c r="W52" s="9"/>
      <c r="X52" s="9"/>
      <c r="Y52" s="9"/>
      <c r="Z52" s="6"/>
      <c r="AA52" s="9"/>
      <c r="AB52" s="34" t="s">
        <v>30</v>
      </c>
      <c r="AC52" s="34" t="s">
        <v>76</v>
      </c>
      <c r="AD52" s="19">
        <f t="shared" si="0"/>
        <v>9</v>
      </c>
      <c r="AE52" s="20"/>
      <c r="AF52" s="6"/>
      <c r="AG52" s="16" t="s">
        <v>42</v>
      </c>
      <c r="AH52" s="6" t="s">
        <v>39</v>
      </c>
      <c r="AI52" s="6" t="s">
        <v>99</v>
      </c>
      <c r="AJ52" s="6" t="s">
        <v>100</v>
      </c>
      <c r="AK52" s="6" t="s">
        <v>101</v>
      </c>
      <c r="AL52" s="6" t="s">
        <v>41</v>
      </c>
      <c r="AM52" s="21" t="s">
        <v>40</v>
      </c>
      <c r="AN52" s="6" t="s">
        <v>102</v>
      </c>
      <c r="AO52" s="25" t="s">
        <v>103</v>
      </c>
      <c r="AP52" s="6"/>
      <c r="AQ52" s="6" t="s">
        <v>77</v>
      </c>
      <c r="AR52" s="6"/>
      <c r="AS52" s="18"/>
      <c r="AT52" s="18"/>
      <c r="AU52" s="18"/>
      <c r="AV52" s="19">
        <f t="shared" si="1"/>
        <v>10</v>
      </c>
      <c r="AW52" s="68" t="s">
        <v>104</v>
      </c>
      <c r="AX52" s="6"/>
      <c r="AY52" s="6"/>
      <c r="AZ52" s="25" t="s">
        <v>105</v>
      </c>
      <c r="BA52" s="60" t="s">
        <v>106</v>
      </c>
      <c r="BB52" s="17"/>
      <c r="BC52" s="17"/>
      <c r="BD52" s="60" t="s">
        <v>107</v>
      </c>
      <c r="BE52" s="6" t="s">
        <v>48</v>
      </c>
      <c r="BF52" s="6"/>
      <c r="BG52" s="6"/>
      <c r="BH52" s="60" t="s">
        <v>63</v>
      </c>
      <c r="BI52" s="6"/>
      <c r="BJ52" s="9" t="s">
        <v>54</v>
      </c>
      <c r="BK52" s="61" t="s">
        <v>108</v>
      </c>
      <c r="BL52" s="25"/>
      <c r="BM52" s="25"/>
      <c r="BN52" s="25"/>
      <c r="BO52" s="25"/>
      <c r="BP52" s="25"/>
      <c r="BQ52" s="25"/>
      <c r="BR52" s="65" t="s">
        <v>56</v>
      </c>
      <c r="BS52" s="65" t="s">
        <v>57</v>
      </c>
      <c r="BT52" s="25"/>
      <c r="BU52" s="25" t="s">
        <v>70</v>
      </c>
      <c r="BV52" s="35"/>
      <c r="BW52" s="74" t="s">
        <v>83</v>
      </c>
      <c r="BX52" s="60" t="s">
        <v>61</v>
      </c>
      <c r="BY52" s="60" t="s">
        <v>62</v>
      </c>
      <c r="BZ52" s="6"/>
      <c r="CA52" s="6"/>
      <c r="CB52" s="6"/>
      <c r="CC52" s="6"/>
      <c r="CD52" s="6"/>
      <c r="CE52" s="6"/>
      <c r="CF52" s="6"/>
      <c r="CG52" s="6"/>
      <c r="CH52" s="18"/>
      <c r="CI52" s="19">
        <f t="shared" si="2"/>
        <v>14</v>
      </c>
      <c r="CJ52" s="22">
        <f t="shared" si="7"/>
        <v>33</v>
      </c>
      <c r="CK52" s="23"/>
      <c r="CL52" s="79">
        <v>10</v>
      </c>
      <c r="CM52" s="23"/>
      <c r="CN52" s="23"/>
      <c r="CO52" s="23"/>
      <c r="CP52" s="23"/>
      <c r="CQ52" s="23"/>
      <c r="CR52" s="23"/>
      <c r="CS52" s="23"/>
      <c r="CT52" s="23"/>
      <c r="CU52" s="23"/>
      <c r="CV52" s="11"/>
      <c r="CW52" s="11"/>
      <c r="CX52" s="11"/>
    </row>
    <row r="53" spans="1:102" ht="45.75">
      <c r="A53" s="4" t="e">
        <f t="shared" si="8"/>
        <v>#REF!</v>
      </c>
      <c r="B53" s="126"/>
      <c r="C53" s="31" t="s">
        <v>240</v>
      </c>
      <c r="D53" s="30" t="str">
        <f>'Summary of applications'!D29</f>
        <v>Q0108</v>
      </c>
      <c r="E53" s="30">
        <f>'Summary of applications'!E29</f>
        <v>6</v>
      </c>
      <c r="F53" s="24"/>
      <c r="G53" s="6" t="s">
        <v>72</v>
      </c>
      <c r="H53" s="6" t="s">
        <v>64</v>
      </c>
      <c r="I53" s="25" t="s">
        <v>95</v>
      </c>
      <c r="J53" s="6"/>
      <c r="K53" s="17"/>
      <c r="L53" s="17"/>
      <c r="M53" s="17"/>
      <c r="N53" s="17"/>
      <c r="O53" s="9"/>
      <c r="P53" s="9"/>
      <c r="Q53" s="9"/>
      <c r="R53" s="9"/>
      <c r="S53" s="6" t="s">
        <v>97</v>
      </c>
      <c r="T53" s="9" t="s">
        <v>73</v>
      </c>
      <c r="U53" s="9" t="s">
        <v>29</v>
      </c>
      <c r="V53" s="9" t="s">
        <v>75</v>
      </c>
      <c r="W53" s="9"/>
      <c r="X53" s="9"/>
      <c r="Y53" s="9" t="s">
        <v>87</v>
      </c>
      <c r="Z53" s="6" t="s">
        <v>226</v>
      </c>
      <c r="AA53" s="9"/>
      <c r="AB53" s="34" t="s">
        <v>30</v>
      </c>
      <c r="AC53" s="34" t="s">
        <v>76</v>
      </c>
      <c r="AD53" s="19">
        <f t="shared" si="0"/>
        <v>11</v>
      </c>
      <c r="AE53" s="20" t="s">
        <v>98</v>
      </c>
      <c r="AF53" s="6" t="s">
        <v>88</v>
      </c>
      <c r="AG53" s="16" t="s">
        <v>42</v>
      </c>
      <c r="AH53" s="6" t="s">
        <v>39</v>
      </c>
      <c r="AI53" s="6" t="s">
        <v>99</v>
      </c>
      <c r="AJ53" s="6" t="s">
        <v>100</v>
      </c>
      <c r="AK53" s="6" t="s">
        <v>101</v>
      </c>
      <c r="AL53" s="6" t="s">
        <v>41</v>
      </c>
      <c r="AM53" s="21" t="s">
        <v>40</v>
      </c>
      <c r="AN53" s="6" t="s">
        <v>102</v>
      </c>
      <c r="AO53" s="25" t="s">
        <v>103</v>
      </c>
      <c r="AP53" s="6"/>
      <c r="AQ53" s="6" t="s">
        <v>77</v>
      </c>
      <c r="AR53" s="6"/>
      <c r="AS53" s="18"/>
      <c r="AT53" s="18"/>
      <c r="AU53" s="18"/>
      <c r="AV53" s="19">
        <f t="shared" si="1"/>
        <v>12</v>
      </c>
      <c r="AW53" s="68" t="s">
        <v>104</v>
      </c>
      <c r="AX53" s="60" t="s">
        <v>89</v>
      </c>
      <c r="AY53" s="60" t="s">
        <v>90</v>
      </c>
      <c r="AZ53" s="25" t="s">
        <v>105</v>
      </c>
      <c r="BA53" s="60" t="s">
        <v>106</v>
      </c>
      <c r="BB53" s="17"/>
      <c r="BC53" s="17"/>
      <c r="BD53" s="60" t="s">
        <v>107</v>
      </c>
      <c r="BE53" s="6" t="s">
        <v>48</v>
      </c>
      <c r="BF53" s="6"/>
      <c r="BG53" s="6"/>
      <c r="BH53" s="60" t="s">
        <v>63</v>
      </c>
      <c r="BI53" s="6"/>
      <c r="BJ53" s="9" t="s">
        <v>54</v>
      </c>
      <c r="BK53" s="61" t="s">
        <v>108</v>
      </c>
      <c r="BL53" s="25"/>
      <c r="BM53" s="25"/>
      <c r="BN53" s="61" t="s">
        <v>91</v>
      </c>
      <c r="BO53" s="25"/>
      <c r="BP53" s="25"/>
      <c r="BQ53" s="25"/>
      <c r="BR53" s="65" t="s">
        <v>56</v>
      </c>
      <c r="BS53" s="65" t="s">
        <v>57</v>
      </c>
      <c r="BT53" s="25"/>
      <c r="BU53" s="61" t="s">
        <v>70</v>
      </c>
      <c r="BV53" s="35"/>
      <c r="BW53" s="74" t="s">
        <v>83</v>
      </c>
      <c r="BX53" s="60" t="s">
        <v>61</v>
      </c>
      <c r="BY53" s="60" t="s">
        <v>62</v>
      </c>
      <c r="BZ53" s="6"/>
      <c r="CA53" s="6"/>
      <c r="CB53" s="6"/>
      <c r="CC53" s="6"/>
      <c r="CD53" s="6"/>
      <c r="CE53" s="6"/>
      <c r="CF53" s="6"/>
      <c r="CG53" s="6"/>
      <c r="CH53" s="18"/>
      <c r="CI53" s="19">
        <f t="shared" si="2"/>
        <v>17</v>
      </c>
      <c r="CJ53" s="22">
        <f t="shared" si="7"/>
        <v>40</v>
      </c>
      <c r="CK53" s="23"/>
      <c r="CL53" s="79">
        <v>14</v>
      </c>
      <c r="CM53" s="23"/>
      <c r="CN53" s="23"/>
      <c r="CO53" s="23"/>
      <c r="CP53" s="23"/>
      <c r="CQ53" s="23"/>
      <c r="CR53" s="23"/>
      <c r="CS53" s="23"/>
      <c r="CT53" s="23"/>
      <c r="CU53" s="23"/>
      <c r="CV53" s="11"/>
      <c r="CW53" s="11"/>
      <c r="CX53" s="11"/>
    </row>
    <row r="54" spans="1:102" ht="45.75">
      <c r="A54" s="4" t="e">
        <f t="shared" si="8"/>
        <v>#REF!</v>
      </c>
      <c r="B54" s="126"/>
      <c r="C54" s="31" t="s">
        <v>241</v>
      </c>
      <c r="D54" s="30" t="str">
        <f>'Summary of applications'!D30</f>
        <v>Q0208</v>
      </c>
      <c r="E54" s="30">
        <f>'Summary of applications'!E30</f>
        <v>5</v>
      </c>
      <c r="F54" s="24"/>
      <c r="G54" s="6" t="s">
        <v>72</v>
      </c>
      <c r="H54" s="6" t="s">
        <v>64</v>
      </c>
      <c r="I54" s="25" t="s">
        <v>95</v>
      </c>
      <c r="J54" s="6" t="s">
        <v>110</v>
      </c>
      <c r="K54" s="6" t="s">
        <v>111</v>
      </c>
      <c r="L54" s="17" t="s">
        <v>96</v>
      </c>
      <c r="M54" s="17"/>
      <c r="N54" s="17"/>
      <c r="O54" s="9"/>
      <c r="P54" s="9"/>
      <c r="Q54" s="9"/>
      <c r="R54" s="9"/>
      <c r="S54" s="6" t="s">
        <v>97</v>
      </c>
      <c r="T54" s="9" t="s">
        <v>73</v>
      </c>
      <c r="U54" s="9" t="s">
        <v>29</v>
      </c>
      <c r="V54" s="9" t="s">
        <v>75</v>
      </c>
      <c r="W54" s="9"/>
      <c r="X54" s="9"/>
      <c r="Y54" s="9" t="s">
        <v>87</v>
      </c>
      <c r="Z54" s="6" t="s">
        <v>226</v>
      </c>
      <c r="AA54" s="9"/>
      <c r="AB54" s="34" t="s">
        <v>30</v>
      </c>
      <c r="AC54" s="34" t="s">
        <v>76</v>
      </c>
      <c r="AD54" s="19">
        <f t="shared" si="0"/>
        <v>14</v>
      </c>
      <c r="AE54" s="20" t="s">
        <v>98</v>
      </c>
      <c r="AF54" s="6" t="s">
        <v>88</v>
      </c>
      <c r="AG54" s="16" t="s">
        <v>42</v>
      </c>
      <c r="AH54" s="6" t="s">
        <v>39</v>
      </c>
      <c r="AI54" s="6" t="s">
        <v>99</v>
      </c>
      <c r="AJ54" s="6" t="s">
        <v>100</v>
      </c>
      <c r="AK54" s="6" t="s">
        <v>101</v>
      </c>
      <c r="AL54" s="6" t="s">
        <v>41</v>
      </c>
      <c r="AM54" s="21" t="s">
        <v>40</v>
      </c>
      <c r="AN54" s="6" t="s">
        <v>102</v>
      </c>
      <c r="AO54" s="25" t="s">
        <v>103</v>
      </c>
      <c r="AP54" s="6"/>
      <c r="AQ54" s="6" t="s">
        <v>77</v>
      </c>
      <c r="AR54" s="6"/>
      <c r="AS54" s="18"/>
      <c r="AT54" s="18"/>
      <c r="AU54" s="18"/>
      <c r="AV54" s="19">
        <f t="shared" si="1"/>
        <v>12</v>
      </c>
      <c r="AW54" s="68" t="s">
        <v>104</v>
      </c>
      <c r="AX54" s="60" t="s">
        <v>89</v>
      </c>
      <c r="AY54" s="60" t="s">
        <v>90</v>
      </c>
      <c r="AZ54" s="25" t="s">
        <v>105</v>
      </c>
      <c r="BA54" s="71" t="s">
        <v>331</v>
      </c>
      <c r="BB54" s="17"/>
      <c r="BC54" s="60" t="s">
        <v>79</v>
      </c>
      <c r="BD54" s="60" t="s">
        <v>107</v>
      </c>
      <c r="BE54" s="6" t="s">
        <v>48</v>
      </c>
      <c r="BF54" s="6"/>
      <c r="BG54" s="6"/>
      <c r="BH54" s="60" t="s">
        <v>63</v>
      </c>
      <c r="BI54" s="60" t="s">
        <v>80</v>
      </c>
      <c r="BJ54" s="9" t="s">
        <v>54</v>
      </c>
      <c r="BK54" s="61" t="s">
        <v>108</v>
      </c>
      <c r="BL54" s="25"/>
      <c r="BM54" s="25"/>
      <c r="BN54" s="25"/>
      <c r="BO54" s="25"/>
      <c r="BP54" s="25"/>
      <c r="BQ54" s="25"/>
      <c r="BR54" s="65" t="s">
        <v>56</v>
      </c>
      <c r="BS54" s="65" t="s">
        <v>57</v>
      </c>
      <c r="BT54" s="25"/>
      <c r="BU54" s="25"/>
      <c r="BV54" s="35"/>
      <c r="BW54" s="74" t="s">
        <v>83</v>
      </c>
      <c r="BX54" s="60" t="s">
        <v>61</v>
      </c>
      <c r="BY54" s="60" t="s">
        <v>62</v>
      </c>
      <c r="BZ54" s="6"/>
      <c r="CA54" s="6"/>
      <c r="CB54" s="6"/>
      <c r="CC54" s="6"/>
      <c r="CD54" s="6"/>
      <c r="CE54" s="6"/>
      <c r="CF54" s="6"/>
      <c r="CG54" s="6"/>
      <c r="CH54" s="18"/>
      <c r="CI54" s="19">
        <f t="shared" si="2"/>
        <v>17</v>
      </c>
      <c r="CJ54" s="22">
        <f t="shared" si="7"/>
        <v>43</v>
      </c>
      <c r="CK54" s="23"/>
      <c r="CL54" s="79">
        <v>14</v>
      </c>
      <c r="CM54" s="23"/>
      <c r="CN54" s="23"/>
      <c r="CO54" s="23"/>
      <c r="CP54" s="23"/>
      <c r="CQ54" s="23"/>
      <c r="CR54" s="23"/>
      <c r="CS54" s="23"/>
      <c r="CT54" s="23"/>
      <c r="CU54" s="23"/>
      <c r="CV54" s="11"/>
      <c r="CW54" s="11"/>
      <c r="CX54" s="11"/>
    </row>
    <row r="55" spans="1:102" ht="45.75">
      <c r="A55" s="4" t="e">
        <f t="shared" si="8"/>
        <v>#REF!</v>
      </c>
      <c r="B55" s="126"/>
      <c r="C55" s="31" t="s">
        <v>242</v>
      </c>
      <c r="D55" s="30" t="str">
        <f>'Summary of applications'!D31</f>
        <v>Q0207</v>
      </c>
      <c r="E55" s="30">
        <f>'Summary of applications'!E31</f>
        <v>7</v>
      </c>
      <c r="F55" s="24"/>
      <c r="G55" s="6" t="s">
        <v>72</v>
      </c>
      <c r="H55" s="6" t="s">
        <v>64</v>
      </c>
      <c r="I55" s="25" t="s">
        <v>95</v>
      </c>
      <c r="J55" s="6"/>
      <c r="K55" s="17"/>
      <c r="L55" s="17"/>
      <c r="M55" s="17"/>
      <c r="N55" s="17"/>
      <c r="O55" s="9"/>
      <c r="P55" s="9"/>
      <c r="Q55" s="9"/>
      <c r="R55" s="9"/>
      <c r="S55" s="6" t="s">
        <v>97</v>
      </c>
      <c r="T55" s="9" t="s">
        <v>73</v>
      </c>
      <c r="U55" s="9" t="s">
        <v>29</v>
      </c>
      <c r="V55" s="9" t="s">
        <v>75</v>
      </c>
      <c r="W55" s="9"/>
      <c r="X55" s="9"/>
      <c r="Y55" s="9" t="s">
        <v>87</v>
      </c>
      <c r="Z55" s="6" t="s">
        <v>226</v>
      </c>
      <c r="AA55" s="9"/>
      <c r="AB55" s="34" t="s">
        <v>30</v>
      </c>
      <c r="AC55" s="34" t="s">
        <v>76</v>
      </c>
      <c r="AD55" s="19">
        <f t="shared" si="0"/>
        <v>11</v>
      </c>
      <c r="AE55" s="20" t="s">
        <v>98</v>
      </c>
      <c r="AF55" s="6" t="s">
        <v>88</v>
      </c>
      <c r="AG55" s="16" t="s">
        <v>42</v>
      </c>
      <c r="AH55" s="6" t="s">
        <v>39</v>
      </c>
      <c r="AI55" s="6" t="s">
        <v>99</v>
      </c>
      <c r="AJ55" s="6" t="s">
        <v>100</v>
      </c>
      <c r="AK55" s="6" t="s">
        <v>101</v>
      </c>
      <c r="AL55" s="6" t="s">
        <v>41</v>
      </c>
      <c r="AM55" s="21" t="s">
        <v>40</v>
      </c>
      <c r="AN55" s="6" t="s">
        <v>102</v>
      </c>
      <c r="AO55" s="25" t="s">
        <v>103</v>
      </c>
      <c r="AP55" s="6"/>
      <c r="AQ55" s="6" t="s">
        <v>77</v>
      </c>
      <c r="AR55" s="6"/>
      <c r="AS55" s="18"/>
      <c r="AT55" s="18"/>
      <c r="AU55" s="18"/>
      <c r="AV55" s="19">
        <f t="shared" si="1"/>
        <v>12</v>
      </c>
      <c r="AW55" s="68" t="s">
        <v>104</v>
      </c>
      <c r="AX55" s="6"/>
      <c r="AY55" s="6"/>
      <c r="AZ55" s="25" t="s">
        <v>105</v>
      </c>
      <c r="BA55" s="60" t="s">
        <v>106</v>
      </c>
      <c r="BB55" s="17"/>
      <c r="BC55" s="17"/>
      <c r="BD55" s="60" t="s">
        <v>107</v>
      </c>
      <c r="BE55" s="6" t="s">
        <v>48</v>
      </c>
      <c r="BF55" s="6"/>
      <c r="BG55" s="6"/>
      <c r="BH55" s="60" t="s">
        <v>63</v>
      </c>
      <c r="BI55" s="60" t="s">
        <v>80</v>
      </c>
      <c r="BJ55" s="9" t="s">
        <v>54</v>
      </c>
      <c r="BK55" s="61" t="s">
        <v>108</v>
      </c>
      <c r="BL55" s="25"/>
      <c r="BM55" s="25"/>
      <c r="BN55" s="25"/>
      <c r="BO55" s="25"/>
      <c r="BP55" s="25"/>
      <c r="BQ55" s="25"/>
      <c r="BR55" s="65" t="s">
        <v>56</v>
      </c>
      <c r="BS55" s="65" t="s">
        <v>57</v>
      </c>
      <c r="BT55" s="25"/>
      <c r="BU55" s="25"/>
      <c r="BV55" s="72" t="s">
        <v>236</v>
      </c>
      <c r="BW55" s="74" t="s">
        <v>83</v>
      </c>
      <c r="BX55" s="60" t="s">
        <v>61</v>
      </c>
      <c r="BY55" s="60" t="s">
        <v>62</v>
      </c>
      <c r="BZ55" s="6"/>
      <c r="CA55" s="6"/>
      <c r="CB55" s="6"/>
      <c r="CC55" s="6"/>
      <c r="CD55" s="6"/>
      <c r="CE55" s="6"/>
      <c r="CF55" s="6"/>
      <c r="CG55" s="6"/>
      <c r="CH55" s="18"/>
      <c r="CI55" s="19">
        <f t="shared" si="2"/>
        <v>15</v>
      </c>
      <c r="CJ55" s="22">
        <f t="shared" si="7"/>
        <v>38</v>
      </c>
      <c r="CK55" s="23"/>
      <c r="CL55" s="79">
        <v>12</v>
      </c>
      <c r="CM55" s="23"/>
      <c r="CN55" s="23"/>
      <c r="CO55" s="23"/>
      <c r="CP55" s="23"/>
      <c r="CQ55" s="23"/>
      <c r="CR55" s="23"/>
      <c r="CS55" s="23"/>
      <c r="CT55" s="23"/>
      <c r="CU55" s="23"/>
      <c r="CV55" s="11"/>
      <c r="CW55" s="11"/>
      <c r="CX55" s="11"/>
    </row>
    <row r="56" spans="1:102" ht="34.5">
      <c r="A56" s="4" t="e">
        <f t="shared" si="8"/>
        <v>#REF!</v>
      </c>
      <c r="B56" s="126"/>
      <c r="C56" s="31" t="s">
        <v>243</v>
      </c>
      <c r="D56" s="30" t="str">
        <f>'Summary of applications'!D32</f>
        <v>Q0205</v>
      </c>
      <c r="E56" s="30">
        <f>'Summary of applications'!E32</f>
        <v>4</v>
      </c>
      <c r="F56" s="24"/>
      <c r="G56" s="6" t="s">
        <v>72</v>
      </c>
      <c r="H56" s="6" t="s">
        <v>64</v>
      </c>
      <c r="I56" s="25" t="s">
        <v>95</v>
      </c>
      <c r="J56" s="6"/>
      <c r="K56" s="17"/>
      <c r="L56" s="17" t="s">
        <v>96</v>
      </c>
      <c r="M56" s="6" t="s">
        <v>28</v>
      </c>
      <c r="N56" s="17"/>
      <c r="O56" s="9"/>
      <c r="P56" s="9"/>
      <c r="Q56" s="9"/>
      <c r="R56" s="9"/>
      <c r="S56" s="6" t="s">
        <v>97</v>
      </c>
      <c r="T56" s="9" t="s">
        <v>73</v>
      </c>
      <c r="U56" s="9" t="s">
        <v>29</v>
      </c>
      <c r="V56" s="9" t="s">
        <v>75</v>
      </c>
      <c r="W56" s="9"/>
      <c r="X56" s="9"/>
      <c r="Y56" s="9"/>
      <c r="Z56" s="6" t="s">
        <v>226</v>
      </c>
      <c r="AA56" s="9"/>
      <c r="AB56" s="34" t="s">
        <v>30</v>
      </c>
      <c r="AC56" s="34" t="s">
        <v>76</v>
      </c>
      <c r="AD56" s="19">
        <f t="shared" si="0"/>
        <v>12</v>
      </c>
      <c r="AE56" s="20" t="s">
        <v>98</v>
      </c>
      <c r="AF56" s="6"/>
      <c r="AG56" s="16" t="s">
        <v>42</v>
      </c>
      <c r="AH56" s="6" t="s">
        <v>39</v>
      </c>
      <c r="AI56" s="6" t="s">
        <v>99</v>
      </c>
      <c r="AJ56" s="6" t="s">
        <v>100</v>
      </c>
      <c r="AK56" s="6" t="s">
        <v>101</v>
      </c>
      <c r="AL56" s="6" t="s">
        <v>41</v>
      </c>
      <c r="AM56" s="21" t="s">
        <v>40</v>
      </c>
      <c r="AN56" s="6" t="s">
        <v>102</v>
      </c>
      <c r="AO56" s="25" t="s">
        <v>103</v>
      </c>
      <c r="AP56" s="6"/>
      <c r="AQ56" s="6" t="s">
        <v>77</v>
      </c>
      <c r="AR56" s="6"/>
      <c r="AS56" s="18"/>
      <c r="AT56" s="18"/>
      <c r="AU56" s="18"/>
      <c r="AV56" s="19">
        <f t="shared" si="1"/>
        <v>11</v>
      </c>
      <c r="AW56" s="68" t="s">
        <v>104</v>
      </c>
      <c r="AX56" s="6"/>
      <c r="AY56" s="6"/>
      <c r="AZ56" s="25" t="s">
        <v>105</v>
      </c>
      <c r="BA56" s="17"/>
      <c r="BB56" s="17"/>
      <c r="BC56" s="17"/>
      <c r="BD56" s="6" t="s">
        <v>107</v>
      </c>
      <c r="BE56" s="6" t="s">
        <v>48</v>
      </c>
      <c r="BF56" s="6"/>
      <c r="BG56" s="6"/>
      <c r="BH56" s="6"/>
      <c r="BI56" s="6"/>
      <c r="BJ56" s="65" t="s">
        <v>54</v>
      </c>
      <c r="BK56" s="61" t="s">
        <v>108</v>
      </c>
      <c r="BL56" s="25"/>
      <c r="BM56" s="25"/>
      <c r="BN56" s="25"/>
      <c r="BO56" s="25"/>
      <c r="BP56" s="25"/>
      <c r="BQ56" s="25"/>
      <c r="BR56" s="65" t="s">
        <v>56</v>
      </c>
      <c r="BS56" s="65" t="s">
        <v>57</v>
      </c>
      <c r="BT56" s="25"/>
      <c r="BU56" s="25"/>
      <c r="BV56" s="35"/>
      <c r="BW56" s="74" t="s">
        <v>83</v>
      </c>
      <c r="BX56" s="60" t="s">
        <v>61</v>
      </c>
      <c r="BY56" s="60" t="s">
        <v>62</v>
      </c>
      <c r="BZ56" s="6"/>
      <c r="CA56" s="6"/>
      <c r="CB56" s="6"/>
      <c r="CC56" s="6"/>
      <c r="CD56" s="6"/>
      <c r="CE56" s="6"/>
      <c r="CF56" s="6"/>
      <c r="CG56" s="6"/>
      <c r="CH56" s="18"/>
      <c r="CI56" s="19">
        <f t="shared" si="2"/>
        <v>11</v>
      </c>
      <c r="CJ56" s="22">
        <f t="shared" si="7"/>
        <v>34</v>
      </c>
      <c r="CK56" s="23"/>
      <c r="CL56" s="79">
        <v>8</v>
      </c>
      <c r="CM56" s="23"/>
      <c r="CN56" s="23"/>
      <c r="CO56" s="23"/>
      <c r="CP56" s="23"/>
      <c r="CQ56" s="23"/>
      <c r="CR56" s="23"/>
      <c r="CS56" s="23"/>
      <c r="CT56" s="23"/>
      <c r="CU56" s="23"/>
      <c r="CV56" s="11"/>
      <c r="CW56" s="11"/>
      <c r="CX56" s="11"/>
    </row>
    <row r="57" spans="1:102" ht="34.5">
      <c r="A57" s="4" t="e">
        <f t="shared" si="8"/>
        <v>#REF!</v>
      </c>
      <c r="B57" s="126"/>
      <c r="C57" s="31" t="s">
        <v>244</v>
      </c>
      <c r="D57" s="30" t="str">
        <f>'Summary of applications'!D33</f>
        <v>Q0204</v>
      </c>
      <c r="E57" s="30">
        <f>'Summary of applications'!E33</f>
        <v>3</v>
      </c>
      <c r="F57" s="24"/>
      <c r="G57" s="6" t="s">
        <v>72</v>
      </c>
      <c r="H57" s="6" t="s">
        <v>64</v>
      </c>
      <c r="I57" s="25" t="s">
        <v>95</v>
      </c>
      <c r="J57" s="6"/>
      <c r="K57" s="17"/>
      <c r="L57" s="17" t="s">
        <v>96</v>
      </c>
      <c r="M57" s="6" t="s">
        <v>28</v>
      </c>
      <c r="N57" s="17"/>
      <c r="O57" s="9"/>
      <c r="P57" s="9"/>
      <c r="Q57" s="9"/>
      <c r="R57" s="9"/>
      <c r="S57" s="6" t="s">
        <v>97</v>
      </c>
      <c r="T57" s="9" t="s">
        <v>73</v>
      </c>
      <c r="U57" s="9" t="s">
        <v>29</v>
      </c>
      <c r="V57" s="9" t="s">
        <v>75</v>
      </c>
      <c r="W57" s="9"/>
      <c r="X57" s="9"/>
      <c r="Y57" s="9"/>
      <c r="Z57" s="6" t="s">
        <v>226</v>
      </c>
      <c r="AA57" s="9"/>
      <c r="AB57" s="34" t="s">
        <v>30</v>
      </c>
      <c r="AC57" s="34" t="s">
        <v>76</v>
      </c>
      <c r="AD57" s="19">
        <f t="shared" si="0"/>
        <v>12</v>
      </c>
      <c r="AE57" s="20" t="s">
        <v>98</v>
      </c>
      <c r="AF57" s="6" t="s">
        <v>88</v>
      </c>
      <c r="AG57" s="16" t="s">
        <v>42</v>
      </c>
      <c r="AH57" s="6" t="s">
        <v>39</v>
      </c>
      <c r="AI57" s="6" t="s">
        <v>99</v>
      </c>
      <c r="AJ57" s="6" t="s">
        <v>100</v>
      </c>
      <c r="AK57" s="6" t="s">
        <v>101</v>
      </c>
      <c r="AL57" s="6" t="s">
        <v>41</v>
      </c>
      <c r="AM57" s="21" t="s">
        <v>40</v>
      </c>
      <c r="AN57" s="6" t="s">
        <v>102</v>
      </c>
      <c r="AO57" s="25" t="s">
        <v>103</v>
      </c>
      <c r="AP57" s="6"/>
      <c r="AQ57" s="6" t="s">
        <v>77</v>
      </c>
      <c r="AR57" s="6"/>
      <c r="AS57" s="18"/>
      <c r="AT57" s="18"/>
      <c r="AU57" s="18"/>
      <c r="AV57" s="19">
        <f t="shared" si="1"/>
        <v>12</v>
      </c>
      <c r="AW57" s="68" t="s">
        <v>104</v>
      </c>
      <c r="AX57" s="36"/>
      <c r="AY57" s="6"/>
      <c r="AZ57" s="25" t="s">
        <v>105</v>
      </c>
      <c r="BA57" s="17"/>
      <c r="BB57" s="17"/>
      <c r="BC57" s="17"/>
      <c r="BD57" s="6" t="s">
        <v>107</v>
      </c>
      <c r="BE57" s="6" t="s">
        <v>48</v>
      </c>
      <c r="BF57" s="6"/>
      <c r="BG57" s="6"/>
      <c r="BH57" s="6"/>
      <c r="BI57" s="6"/>
      <c r="BJ57" s="65" t="s">
        <v>54</v>
      </c>
      <c r="BK57" s="61" t="s">
        <v>108</v>
      </c>
      <c r="BL57" s="25"/>
      <c r="BM57" s="25"/>
      <c r="BN57" s="25"/>
      <c r="BO57" s="25"/>
      <c r="BP57" s="25"/>
      <c r="BQ57" s="25"/>
      <c r="BR57" s="65" t="s">
        <v>56</v>
      </c>
      <c r="BS57" s="65" t="s">
        <v>57</v>
      </c>
      <c r="BT57" s="25"/>
      <c r="BU57" s="61" t="s">
        <v>70</v>
      </c>
      <c r="BV57" s="35"/>
      <c r="BW57" s="74" t="s">
        <v>83</v>
      </c>
      <c r="BX57" s="60" t="s">
        <v>61</v>
      </c>
      <c r="BY57" s="60" t="s">
        <v>62</v>
      </c>
      <c r="BZ57" s="6"/>
      <c r="CA57" s="6"/>
      <c r="CB57" s="6"/>
      <c r="CC57" s="6"/>
      <c r="CD57" s="6"/>
      <c r="CE57" s="6"/>
      <c r="CF57" s="6"/>
      <c r="CG57" s="6"/>
      <c r="CH57" s="18"/>
      <c r="CI57" s="19">
        <f t="shared" si="2"/>
        <v>12</v>
      </c>
      <c r="CJ57" s="22">
        <f t="shared" si="7"/>
        <v>36</v>
      </c>
      <c r="CK57" s="23"/>
      <c r="CL57" s="79">
        <v>9</v>
      </c>
      <c r="CM57" s="23"/>
      <c r="CN57" s="23"/>
      <c r="CO57" s="23"/>
      <c r="CP57" s="23"/>
      <c r="CQ57" s="23"/>
      <c r="CR57" s="23"/>
      <c r="CS57" s="23"/>
      <c r="CT57" s="23"/>
      <c r="CU57" s="23"/>
      <c r="CV57" s="11"/>
      <c r="CW57" s="11"/>
      <c r="CX57" s="11"/>
    </row>
    <row r="58" spans="1:102" ht="45.75">
      <c r="A58" s="4" t="e">
        <f t="shared" si="8"/>
        <v>#REF!</v>
      </c>
      <c r="B58" s="126"/>
      <c r="C58" s="31" t="s">
        <v>245</v>
      </c>
      <c r="D58" s="30" t="str">
        <f>'Summary of applications'!D34</f>
        <v>Q0305</v>
      </c>
      <c r="E58" s="30">
        <f>'Summary of applications'!E34</f>
        <v>7</v>
      </c>
      <c r="F58" s="24"/>
      <c r="G58" s="6" t="s">
        <v>72</v>
      </c>
      <c r="H58" s="6" t="s">
        <v>64</v>
      </c>
      <c r="I58" s="25" t="s">
        <v>95</v>
      </c>
      <c r="J58" s="6"/>
      <c r="K58" s="17"/>
      <c r="L58" s="17"/>
      <c r="M58" s="17"/>
      <c r="N58" s="6" t="s">
        <v>246</v>
      </c>
      <c r="O58" s="9"/>
      <c r="P58" s="9"/>
      <c r="Q58" s="9"/>
      <c r="R58" s="9"/>
      <c r="S58" s="6" t="s">
        <v>97</v>
      </c>
      <c r="T58" s="9" t="s">
        <v>73</v>
      </c>
      <c r="U58" s="9" t="s">
        <v>29</v>
      </c>
      <c r="V58" s="9" t="s">
        <v>75</v>
      </c>
      <c r="W58" s="9"/>
      <c r="X58" s="9"/>
      <c r="Y58" s="9" t="s">
        <v>87</v>
      </c>
      <c r="Z58" s="6" t="s">
        <v>226</v>
      </c>
      <c r="AA58" s="9"/>
      <c r="AB58" s="34" t="s">
        <v>30</v>
      </c>
      <c r="AC58" s="34"/>
      <c r="AD58" s="19">
        <f t="shared" si="0"/>
        <v>11</v>
      </c>
      <c r="AE58" s="20" t="s">
        <v>98</v>
      </c>
      <c r="AF58" s="6" t="s">
        <v>88</v>
      </c>
      <c r="AG58" s="16" t="s">
        <v>42</v>
      </c>
      <c r="AH58" s="6" t="s">
        <v>39</v>
      </c>
      <c r="AI58" s="6" t="s">
        <v>99</v>
      </c>
      <c r="AJ58" s="6" t="s">
        <v>100</v>
      </c>
      <c r="AK58" s="6" t="s">
        <v>101</v>
      </c>
      <c r="AL58" s="6" t="s">
        <v>41</v>
      </c>
      <c r="AM58" s="21" t="s">
        <v>40</v>
      </c>
      <c r="AN58" s="6" t="s">
        <v>102</v>
      </c>
      <c r="AO58" s="25" t="s">
        <v>103</v>
      </c>
      <c r="AP58" s="6"/>
      <c r="AQ58" s="6" t="s">
        <v>77</v>
      </c>
      <c r="AR58" s="6"/>
      <c r="AS58" s="6"/>
      <c r="AT58" s="18"/>
      <c r="AU58" s="25"/>
      <c r="AV58" s="19">
        <f t="shared" si="1"/>
        <v>12</v>
      </c>
      <c r="AW58" s="68" t="s">
        <v>104</v>
      </c>
      <c r="AX58" s="6"/>
      <c r="AY58" s="6"/>
      <c r="AZ58" s="25" t="s">
        <v>105</v>
      </c>
      <c r="BA58" s="60" t="s">
        <v>106</v>
      </c>
      <c r="BB58" s="60" t="s">
        <v>234</v>
      </c>
      <c r="BC58" s="17"/>
      <c r="BD58" s="60" t="s">
        <v>107</v>
      </c>
      <c r="BE58" s="6" t="s">
        <v>48</v>
      </c>
      <c r="BF58" s="6"/>
      <c r="BG58" s="6"/>
      <c r="BH58" s="60" t="s">
        <v>63</v>
      </c>
      <c r="BI58" s="6"/>
      <c r="BJ58" s="9" t="s">
        <v>54</v>
      </c>
      <c r="BK58" s="61" t="s">
        <v>108</v>
      </c>
      <c r="BL58" s="61" t="s">
        <v>114</v>
      </c>
      <c r="BM58" s="25"/>
      <c r="BN58" s="25"/>
      <c r="BO58" s="25"/>
      <c r="BP58" s="25"/>
      <c r="BQ58" s="61" t="s">
        <v>134</v>
      </c>
      <c r="BR58" s="65" t="s">
        <v>56</v>
      </c>
      <c r="BS58" s="65" t="s">
        <v>57</v>
      </c>
      <c r="BT58" s="61" t="s">
        <v>109</v>
      </c>
      <c r="BU58" s="25"/>
      <c r="BV58" s="35"/>
      <c r="BW58" s="74" t="s">
        <v>83</v>
      </c>
      <c r="BX58" s="60" t="s">
        <v>61</v>
      </c>
      <c r="BY58" s="60" t="s">
        <v>62</v>
      </c>
      <c r="BZ58" s="6"/>
      <c r="CA58" s="6"/>
      <c r="CB58" s="6"/>
      <c r="CC58" s="6"/>
      <c r="CD58" s="6"/>
      <c r="CE58" s="6"/>
      <c r="CF58" s="6"/>
      <c r="CG58" s="6"/>
      <c r="CH58" s="18"/>
      <c r="CI58" s="19">
        <f t="shared" si="2"/>
        <v>17</v>
      </c>
      <c r="CJ58" s="22">
        <f t="shared" si="7"/>
        <v>40</v>
      </c>
      <c r="CK58" s="23"/>
      <c r="CL58" s="79">
        <v>14</v>
      </c>
      <c r="CM58" s="23"/>
      <c r="CN58" s="23"/>
      <c r="CO58" s="23"/>
      <c r="CP58" s="23"/>
      <c r="CQ58" s="23"/>
      <c r="CR58" s="23"/>
      <c r="CS58" s="23"/>
      <c r="CT58" s="23"/>
      <c r="CU58" s="23"/>
      <c r="CV58" s="11"/>
      <c r="CW58" s="11"/>
      <c r="CX58" s="11"/>
    </row>
    <row r="59" spans="1:102" ht="57">
      <c r="A59" s="4" t="e">
        <f t="shared" si="8"/>
        <v>#REF!</v>
      </c>
      <c r="B59" s="135"/>
      <c r="C59" s="31" t="s">
        <v>247</v>
      </c>
      <c r="D59" s="30" t="str">
        <f>'Summary of applications'!D35</f>
        <v>Q0403</v>
      </c>
      <c r="E59" s="30">
        <f>'Summary of applications'!E35</f>
        <v>7</v>
      </c>
      <c r="F59" s="24"/>
      <c r="G59" s="6" t="s">
        <v>72</v>
      </c>
      <c r="H59" s="6" t="s">
        <v>64</v>
      </c>
      <c r="I59" s="25" t="s">
        <v>95</v>
      </c>
      <c r="J59" s="6"/>
      <c r="K59" s="6" t="s">
        <v>111</v>
      </c>
      <c r="L59" s="17" t="s">
        <v>96</v>
      </c>
      <c r="M59" s="17"/>
      <c r="N59" s="17"/>
      <c r="O59" s="9" t="s">
        <v>65</v>
      </c>
      <c r="P59" s="9" t="s">
        <v>66</v>
      </c>
      <c r="Q59" s="9"/>
      <c r="R59" s="9"/>
      <c r="S59" s="6" t="s">
        <v>97</v>
      </c>
      <c r="T59" s="9" t="s">
        <v>73</v>
      </c>
      <c r="U59" s="9" t="s">
        <v>29</v>
      </c>
      <c r="V59" s="9" t="s">
        <v>75</v>
      </c>
      <c r="W59" s="9"/>
      <c r="X59" s="9"/>
      <c r="Y59" s="9" t="s">
        <v>87</v>
      </c>
      <c r="Z59" s="6" t="s">
        <v>226</v>
      </c>
      <c r="AA59" s="9"/>
      <c r="AB59" s="34" t="s">
        <v>30</v>
      </c>
      <c r="AC59" s="34" t="s">
        <v>76</v>
      </c>
      <c r="AD59" s="19">
        <f t="shared" si="0"/>
        <v>15</v>
      </c>
      <c r="AE59" s="20" t="s">
        <v>98</v>
      </c>
      <c r="AF59" s="6" t="s">
        <v>88</v>
      </c>
      <c r="AG59" s="16" t="s">
        <v>42</v>
      </c>
      <c r="AH59" s="6" t="s">
        <v>39</v>
      </c>
      <c r="AI59" s="6" t="s">
        <v>99</v>
      </c>
      <c r="AJ59" s="6" t="s">
        <v>100</v>
      </c>
      <c r="AK59" s="6" t="s">
        <v>101</v>
      </c>
      <c r="AL59" s="6" t="s">
        <v>41</v>
      </c>
      <c r="AM59" s="21" t="s">
        <v>40</v>
      </c>
      <c r="AN59" s="6" t="s">
        <v>102</v>
      </c>
      <c r="AO59" s="25" t="s">
        <v>103</v>
      </c>
      <c r="AP59" s="6" t="s">
        <v>67</v>
      </c>
      <c r="AQ59" s="6" t="s">
        <v>77</v>
      </c>
      <c r="AR59" s="6" t="s">
        <v>113</v>
      </c>
      <c r="AS59" s="6" t="s">
        <v>219</v>
      </c>
      <c r="AT59" s="18"/>
      <c r="AU59" s="18" t="s">
        <v>69</v>
      </c>
      <c r="AV59" s="19">
        <f t="shared" si="1"/>
        <v>16</v>
      </c>
      <c r="AW59" s="68" t="s">
        <v>104</v>
      </c>
      <c r="AX59" s="60" t="s">
        <v>89</v>
      </c>
      <c r="AY59" s="60" t="s">
        <v>90</v>
      </c>
      <c r="AZ59" s="25" t="s">
        <v>105</v>
      </c>
      <c r="BA59" s="60" t="s">
        <v>106</v>
      </c>
      <c r="BB59" s="17"/>
      <c r="BC59" s="17"/>
      <c r="BD59" s="6" t="s">
        <v>107</v>
      </c>
      <c r="BE59" s="6" t="s">
        <v>48</v>
      </c>
      <c r="BF59" s="6"/>
      <c r="BG59" s="6"/>
      <c r="BH59" s="60" t="s">
        <v>63</v>
      </c>
      <c r="BI59" s="16"/>
      <c r="BJ59" s="9" t="s">
        <v>54</v>
      </c>
      <c r="BK59" s="61" t="s">
        <v>108</v>
      </c>
      <c r="BL59" s="25"/>
      <c r="BM59" s="25"/>
      <c r="BN59" s="61" t="s">
        <v>91</v>
      </c>
      <c r="BO59" s="25"/>
      <c r="BP59" s="25"/>
      <c r="BQ59" s="25"/>
      <c r="BR59" s="65" t="s">
        <v>56</v>
      </c>
      <c r="BS59" s="65" t="s">
        <v>57</v>
      </c>
      <c r="BT59" s="25"/>
      <c r="BU59" s="61" t="s">
        <v>70</v>
      </c>
      <c r="BV59" s="35"/>
      <c r="BW59" s="74" t="s">
        <v>83</v>
      </c>
      <c r="BX59" s="60" t="s">
        <v>61</v>
      </c>
      <c r="BY59" s="60" t="s">
        <v>62</v>
      </c>
      <c r="BZ59" s="6"/>
      <c r="CA59" s="6"/>
      <c r="CB59" s="60" t="s">
        <v>92</v>
      </c>
      <c r="CC59" s="6"/>
      <c r="CD59" s="6"/>
      <c r="CE59" s="6"/>
      <c r="CF59" s="6"/>
      <c r="CG59" s="6"/>
      <c r="CH59" s="18"/>
      <c r="CI59" s="19">
        <f t="shared" si="2"/>
        <v>18</v>
      </c>
      <c r="CJ59" s="22">
        <f t="shared" si="7"/>
        <v>49</v>
      </c>
      <c r="CK59" s="23"/>
      <c r="CL59" s="79">
        <v>14</v>
      </c>
      <c r="CM59" s="23"/>
      <c r="CN59" s="23"/>
      <c r="CO59" s="23"/>
      <c r="CP59" s="23"/>
      <c r="CQ59" s="23"/>
      <c r="CR59" s="23"/>
      <c r="CS59" s="23"/>
      <c r="CT59" s="23"/>
      <c r="CU59" s="23"/>
      <c r="CV59" s="11"/>
      <c r="CW59" s="11"/>
      <c r="CX59" s="11"/>
    </row>
    <row r="60" spans="1:102" ht="46.5" thickBot="1">
      <c r="A60" s="4" t="e">
        <f t="shared" si="8"/>
        <v>#REF!</v>
      </c>
      <c r="B60" s="26" t="s">
        <v>248</v>
      </c>
      <c r="C60" s="33" t="s">
        <v>172</v>
      </c>
      <c r="D60" s="30" t="str">
        <f>'Summary of applications'!D36</f>
        <v>Q7601</v>
      </c>
      <c r="E60" s="30">
        <f>'Summary of applications'!E36</f>
        <v>5</v>
      </c>
      <c r="F60" s="24"/>
      <c r="G60" s="6" t="s">
        <v>72</v>
      </c>
      <c r="H60" s="6" t="s">
        <v>64</v>
      </c>
      <c r="I60" s="25" t="s">
        <v>95</v>
      </c>
      <c r="J60" s="17"/>
      <c r="K60" s="17"/>
      <c r="L60" s="17"/>
      <c r="M60" s="6" t="s">
        <v>28</v>
      </c>
      <c r="N60" s="6"/>
      <c r="O60" s="9"/>
      <c r="P60" s="9"/>
      <c r="Q60" s="9"/>
      <c r="R60" s="9"/>
      <c r="S60" s="17"/>
      <c r="T60" s="9" t="s">
        <v>73</v>
      </c>
      <c r="U60" s="9" t="s">
        <v>29</v>
      </c>
      <c r="V60" s="9" t="s">
        <v>75</v>
      </c>
      <c r="W60" s="9"/>
      <c r="X60" s="9"/>
      <c r="Y60" s="9"/>
      <c r="Z60" s="6"/>
      <c r="AA60" s="9"/>
      <c r="AB60" s="34" t="s">
        <v>30</v>
      </c>
      <c r="AC60" s="34"/>
      <c r="AD60" s="19">
        <f t="shared" si="0"/>
        <v>8</v>
      </c>
      <c r="AE60" s="20"/>
      <c r="AF60" s="6"/>
      <c r="AG60" s="16" t="s">
        <v>42</v>
      </c>
      <c r="AH60" s="6" t="s">
        <v>39</v>
      </c>
      <c r="AI60" s="6" t="s">
        <v>99</v>
      </c>
      <c r="AJ60" s="6" t="s">
        <v>100</v>
      </c>
      <c r="AK60" s="6" t="s">
        <v>101</v>
      </c>
      <c r="AL60" s="6" t="s">
        <v>41</v>
      </c>
      <c r="AM60" s="21" t="s">
        <v>40</v>
      </c>
      <c r="AN60" s="6" t="s">
        <v>102</v>
      </c>
      <c r="AO60" s="25" t="s">
        <v>103</v>
      </c>
      <c r="AP60" s="6"/>
      <c r="AQ60" s="6" t="s">
        <v>77</v>
      </c>
      <c r="AR60" s="6"/>
      <c r="AS60" s="18"/>
      <c r="AT60" s="18"/>
      <c r="AU60" s="18"/>
      <c r="AV60" s="19">
        <f t="shared" si="1"/>
        <v>10</v>
      </c>
      <c r="AW60" s="32"/>
      <c r="AX60" s="17"/>
      <c r="AY60" s="17"/>
      <c r="AZ60" s="25" t="s">
        <v>105</v>
      </c>
      <c r="BA60" s="17"/>
      <c r="BB60" s="17"/>
      <c r="BC60" s="17"/>
      <c r="BD60" s="6" t="s">
        <v>107</v>
      </c>
      <c r="BE60" s="6" t="s">
        <v>48</v>
      </c>
      <c r="BF60" s="6"/>
      <c r="BG60" s="6"/>
      <c r="BH60" s="60" t="s">
        <v>63</v>
      </c>
      <c r="BI60" s="6"/>
      <c r="BJ60" s="9" t="s">
        <v>54</v>
      </c>
      <c r="BK60" s="61" t="s">
        <v>108</v>
      </c>
      <c r="BL60" s="25"/>
      <c r="BM60" s="25"/>
      <c r="BN60" s="25"/>
      <c r="BO60" s="25"/>
      <c r="BP60" s="25"/>
      <c r="BQ60" s="25"/>
      <c r="BR60" s="9"/>
      <c r="BS60" s="65" t="s">
        <v>57</v>
      </c>
      <c r="BT60" s="25"/>
      <c r="BU60" s="25"/>
      <c r="BV60" s="35"/>
      <c r="BW60" s="74" t="s">
        <v>83</v>
      </c>
      <c r="BX60" s="60" t="s">
        <v>61</v>
      </c>
      <c r="BY60" s="60" t="s">
        <v>62</v>
      </c>
      <c r="BZ60" s="6"/>
      <c r="CA60" s="6"/>
      <c r="CB60" s="6"/>
      <c r="CC60" s="6"/>
      <c r="CD60" s="6"/>
      <c r="CE60" s="6"/>
      <c r="CF60" s="6"/>
      <c r="CG60" s="6"/>
      <c r="CH60" s="18"/>
      <c r="CI60" s="19">
        <f t="shared" si="2"/>
        <v>10</v>
      </c>
      <c r="CJ60" s="22">
        <f t="shared" si="7"/>
        <v>28</v>
      </c>
      <c r="CK60" s="23"/>
      <c r="CL60" s="79">
        <v>6</v>
      </c>
      <c r="CM60" s="23"/>
      <c r="CN60" s="23"/>
      <c r="CO60" s="23"/>
      <c r="CP60" s="23"/>
      <c r="CQ60" s="23"/>
      <c r="CR60" s="23"/>
      <c r="CS60" s="23"/>
      <c r="CT60" s="23"/>
      <c r="CU60" s="23"/>
      <c r="CV60" s="11"/>
      <c r="CW60" s="11"/>
      <c r="CX60" s="11"/>
    </row>
    <row r="61" spans="1:102" ht="45.75" thickBot="1">
      <c r="A61" s="131" t="s">
        <v>93</v>
      </c>
      <c r="B61" s="132"/>
      <c r="C61" s="132"/>
      <c r="D61" s="132"/>
      <c r="E61" s="133"/>
      <c r="F61" s="25" t="s">
        <v>213</v>
      </c>
      <c r="G61" s="25" t="s">
        <v>213</v>
      </c>
      <c r="H61" s="25" t="s">
        <v>213</v>
      </c>
      <c r="I61" s="25" t="s">
        <v>213</v>
      </c>
      <c r="J61" s="25" t="s">
        <v>213</v>
      </c>
      <c r="K61" s="6" t="s">
        <v>210</v>
      </c>
      <c r="L61" s="17" t="s">
        <v>229</v>
      </c>
      <c r="M61" s="6" t="s">
        <v>211</v>
      </c>
      <c r="N61" s="6" t="s">
        <v>212</v>
      </c>
      <c r="O61" s="25" t="s">
        <v>211</v>
      </c>
      <c r="P61" s="17" t="s">
        <v>212</v>
      </c>
      <c r="Q61" s="17" t="s">
        <v>212</v>
      </c>
      <c r="R61" s="17" t="s">
        <v>212</v>
      </c>
      <c r="S61" s="25" t="s">
        <v>213</v>
      </c>
      <c r="T61" s="25" t="s">
        <v>213</v>
      </c>
      <c r="U61" s="25" t="s">
        <v>213</v>
      </c>
      <c r="V61" s="25" t="s">
        <v>211</v>
      </c>
      <c r="W61" s="25" t="s">
        <v>211</v>
      </c>
      <c r="X61" s="25" t="s">
        <v>211</v>
      </c>
      <c r="Y61" s="25" t="s">
        <v>212</v>
      </c>
      <c r="Z61" s="25" t="s">
        <v>211</v>
      </c>
      <c r="AA61" s="25" t="s">
        <v>211</v>
      </c>
      <c r="AB61" s="35" t="s">
        <v>213</v>
      </c>
      <c r="AC61" s="35" t="s">
        <v>211</v>
      </c>
      <c r="AD61" s="19"/>
      <c r="AE61" s="20" t="s">
        <v>211</v>
      </c>
      <c r="AF61" s="6" t="s">
        <v>212</v>
      </c>
      <c r="AG61" s="6" t="s">
        <v>215</v>
      </c>
      <c r="AH61" s="6" t="s">
        <v>215</v>
      </c>
      <c r="AI61" s="6" t="s">
        <v>215</v>
      </c>
      <c r="AJ61" s="6" t="s">
        <v>215</v>
      </c>
      <c r="AK61" s="6" t="s">
        <v>229</v>
      </c>
      <c r="AL61" s="6" t="s">
        <v>215</v>
      </c>
      <c r="AM61" s="6" t="s">
        <v>215</v>
      </c>
      <c r="AN61" s="6" t="s">
        <v>215</v>
      </c>
      <c r="AO61" s="25" t="s">
        <v>213</v>
      </c>
      <c r="AP61" s="25" t="s">
        <v>211</v>
      </c>
      <c r="AQ61" s="25" t="s">
        <v>213</v>
      </c>
      <c r="AR61" s="25" t="s">
        <v>211</v>
      </c>
      <c r="AS61" s="35" t="s">
        <v>211</v>
      </c>
      <c r="AT61" s="35"/>
      <c r="AU61" s="35" t="s">
        <v>249</v>
      </c>
      <c r="AV61" s="19"/>
      <c r="AW61" s="32" t="s">
        <v>211</v>
      </c>
      <c r="AX61" s="17" t="s">
        <v>212</v>
      </c>
      <c r="AY61" s="17" t="s">
        <v>211</v>
      </c>
      <c r="AZ61" s="17" t="s">
        <v>213</v>
      </c>
      <c r="BA61" s="17" t="s">
        <v>211</v>
      </c>
      <c r="BB61" s="17" t="s">
        <v>211</v>
      </c>
      <c r="BC61" s="17" t="s">
        <v>211</v>
      </c>
      <c r="BD61" s="17" t="s">
        <v>210</v>
      </c>
      <c r="BE61" s="17" t="s">
        <v>210</v>
      </c>
      <c r="BF61" s="17" t="s">
        <v>212</v>
      </c>
      <c r="BG61" s="17" t="s">
        <v>212</v>
      </c>
      <c r="BH61" s="6" t="s">
        <v>212</v>
      </c>
      <c r="BI61" s="17" t="s">
        <v>213</v>
      </c>
      <c r="BJ61" s="25" t="s">
        <v>212</v>
      </c>
      <c r="BK61" s="25" t="s">
        <v>213</v>
      </c>
      <c r="BL61" s="25" t="s">
        <v>212</v>
      </c>
      <c r="BM61" s="25" t="s">
        <v>212</v>
      </c>
      <c r="BN61" s="25" t="s">
        <v>212</v>
      </c>
      <c r="BO61" s="25" t="s">
        <v>212</v>
      </c>
      <c r="BP61" s="25" t="s">
        <v>212</v>
      </c>
      <c r="BQ61" s="25" t="s">
        <v>212</v>
      </c>
      <c r="BR61" s="25" t="s">
        <v>213</v>
      </c>
      <c r="BS61" s="25" t="s">
        <v>213</v>
      </c>
      <c r="BT61" s="25" t="s">
        <v>250</v>
      </c>
      <c r="BU61" s="25" t="s">
        <v>212</v>
      </c>
      <c r="BV61" s="35" t="s">
        <v>211</v>
      </c>
      <c r="BW61" s="35" t="s">
        <v>251</v>
      </c>
      <c r="BX61" s="6" t="s">
        <v>252</v>
      </c>
      <c r="BY61" s="25" t="s">
        <v>211</v>
      </c>
      <c r="BZ61" s="25"/>
      <c r="CA61" s="25"/>
      <c r="CB61" s="25" t="s">
        <v>211</v>
      </c>
      <c r="CC61" s="25"/>
      <c r="CD61" s="25"/>
      <c r="CE61" s="25"/>
      <c r="CF61" s="25"/>
      <c r="CG61" s="25"/>
      <c r="CH61" s="35"/>
      <c r="CI61" s="19"/>
      <c r="CJ61" s="22"/>
      <c r="CK61" s="23"/>
      <c r="CM61" s="23"/>
      <c r="CN61" s="23"/>
      <c r="CO61" s="23"/>
      <c r="CP61" s="23"/>
      <c r="CQ61" s="23"/>
      <c r="CR61" s="23"/>
      <c r="CS61" s="23"/>
      <c r="CT61" s="23"/>
      <c r="CU61" s="23"/>
      <c r="CV61" s="11"/>
      <c r="CW61" s="11"/>
      <c r="CX61" s="11"/>
    </row>
    <row r="62" spans="1:102" ht="45.75">
      <c r="A62" s="4" t="e">
        <f>A60+1</f>
        <v>#REF!</v>
      </c>
      <c r="B62" s="125" t="s">
        <v>117</v>
      </c>
      <c r="C62" s="31" t="s">
        <v>255</v>
      </c>
      <c r="D62" s="2" t="str">
        <f>'Summary of applications'!D37</f>
        <v>Q3002</v>
      </c>
      <c r="E62" s="2">
        <f>'Summary of applications'!E37</f>
        <v>1</v>
      </c>
      <c r="F62" s="6" t="s">
        <v>118</v>
      </c>
      <c r="G62" s="6" t="s">
        <v>110</v>
      </c>
      <c r="H62" s="6" t="s">
        <v>64</v>
      </c>
      <c r="I62" s="27"/>
      <c r="J62" s="17"/>
      <c r="K62" s="17" t="s">
        <v>96</v>
      </c>
      <c r="L62" s="6" t="s">
        <v>28</v>
      </c>
      <c r="M62" s="6" t="s">
        <v>112</v>
      </c>
      <c r="N62" s="9" t="s">
        <v>65</v>
      </c>
      <c r="O62" s="9" t="s">
        <v>66</v>
      </c>
      <c r="P62" s="9" t="s">
        <v>73</v>
      </c>
      <c r="Q62" s="9" t="s">
        <v>29</v>
      </c>
      <c r="R62" s="9"/>
      <c r="S62" s="9" t="s">
        <v>30</v>
      </c>
      <c r="T62" s="17"/>
      <c r="U62" s="17"/>
      <c r="V62" s="6"/>
      <c r="W62" s="6"/>
      <c r="X62" s="6"/>
      <c r="Y62" s="6"/>
      <c r="Z62" s="9"/>
      <c r="AA62" s="9"/>
      <c r="AB62" s="9"/>
      <c r="AC62" s="18"/>
      <c r="AD62" s="19">
        <f t="shared" si="0"/>
        <v>11</v>
      </c>
      <c r="AE62" s="20"/>
      <c r="AF62" s="25" t="s">
        <v>103</v>
      </c>
      <c r="AG62" s="6" t="s">
        <v>120</v>
      </c>
      <c r="AH62" s="6" t="s">
        <v>77</v>
      </c>
      <c r="AI62" s="6" t="s">
        <v>39</v>
      </c>
      <c r="AJ62" s="21" t="s">
        <v>40</v>
      </c>
      <c r="AK62" s="6" t="s">
        <v>41</v>
      </c>
      <c r="AL62" s="16" t="s">
        <v>42</v>
      </c>
      <c r="AM62" s="6"/>
      <c r="AN62" s="6" t="s">
        <v>69</v>
      </c>
      <c r="AO62" s="6"/>
      <c r="AP62" s="6" t="s">
        <v>67</v>
      </c>
      <c r="AQ62" s="6" t="s">
        <v>253</v>
      </c>
      <c r="AR62" s="6"/>
      <c r="AS62" s="6"/>
      <c r="AT62" s="18"/>
      <c r="AU62" s="18"/>
      <c r="AV62" s="19">
        <f t="shared" si="1"/>
        <v>10</v>
      </c>
      <c r="AW62" s="20" t="s">
        <v>122</v>
      </c>
      <c r="AX62" s="6" t="s">
        <v>123</v>
      </c>
      <c r="AY62" s="17"/>
      <c r="AZ62" s="6"/>
      <c r="BA62" s="60" t="s">
        <v>90</v>
      </c>
      <c r="BB62" s="60" t="s">
        <v>107</v>
      </c>
      <c r="BC62" s="6" t="s">
        <v>48</v>
      </c>
      <c r="BD62" s="6"/>
      <c r="BE62" s="9" t="s">
        <v>56</v>
      </c>
      <c r="BF62" s="65" t="s">
        <v>54</v>
      </c>
      <c r="BG62" s="17"/>
      <c r="BH62" s="60" t="s">
        <v>63</v>
      </c>
      <c r="BI62" s="17"/>
      <c r="BJ62" s="60" t="s">
        <v>124</v>
      </c>
      <c r="BK62" s="60" t="s">
        <v>125</v>
      </c>
      <c r="BL62" s="60" t="s">
        <v>126</v>
      </c>
      <c r="BM62" s="60" t="s">
        <v>127</v>
      </c>
      <c r="BN62" s="60" t="s">
        <v>128</v>
      </c>
      <c r="BO62" s="60" t="s">
        <v>129</v>
      </c>
      <c r="BP62" s="60" t="s">
        <v>130</v>
      </c>
      <c r="BQ62" s="60" t="s">
        <v>131</v>
      </c>
      <c r="BR62" s="60" t="s">
        <v>132</v>
      </c>
      <c r="BS62" s="9" t="s">
        <v>57</v>
      </c>
      <c r="BT62" s="65" t="s">
        <v>133</v>
      </c>
      <c r="BU62" s="25"/>
      <c r="BV62" s="61" t="s">
        <v>134</v>
      </c>
      <c r="BW62" s="72" t="s">
        <v>135</v>
      </c>
      <c r="BX62" s="60" t="s">
        <v>61</v>
      </c>
      <c r="BY62" s="60" t="s">
        <v>62</v>
      </c>
      <c r="BZ62" s="74" t="s">
        <v>121</v>
      </c>
      <c r="CA62" s="61" t="s">
        <v>254</v>
      </c>
      <c r="CB62" s="6"/>
      <c r="CC62" s="61" t="s">
        <v>136</v>
      </c>
      <c r="CD62" s="25"/>
      <c r="CE62" s="25"/>
      <c r="CF62" s="25"/>
      <c r="CG62" s="25"/>
      <c r="CH62" s="35"/>
      <c r="CI62" s="19">
        <f t="shared" si="2"/>
        <v>26</v>
      </c>
      <c r="CJ62" s="22">
        <f t="shared" ref="CJ62:CJ66" si="9">CI62+AV62+AD62</f>
        <v>47</v>
      </c>
      <c r="CK62" s="23"/>
      <c r="CL62" s="79">
        <v>21</v>
      </c>
      <c r="CM62" s="23"/>
      <c r="CN62" s="23"/>
      <c r="CO62" s="23"/>
      <c r="CP62" s="23"/>
      <c r="CQ62" s="23"/>
      <c r="CR62" s="23"/>
      <c r="CS62" s="23"/>
      <c r="CT62" s="23"/>
      <c r="CU62" s="23"/>
      <c r="CV62" s="11"/>
      <c r="CW62" s="11"/>
      <c r="CX62" s="11"/>
    </row>
    <row r="63" spans="1:102" ht="45.75">
      <c r="A63" s="4" t="e">
        <f>1+A62</f>
        <v>#REF!</v>
      </c>
      <c r="B63" s="126"/>
      <c r="C63" s="31" t="s">
        <v>256</v>
      </c>
      <c r="D63" s="2" t="str">
        <f>'Summary of applications'!D38</f>
        <v>Q2903</v>
      </c>
      <c r="E63" s="2">
        <f>'Summary of applications'!E38</f>
        <v>4</v>
      </c>
      <c r="F63" s="6" t="s">
        <v>118</v>
      </c>
      <c r="G63" s="6" t="s">
        <v>110</v>
      </c>
      <c r="H63" s="6" t="s">
        <v>64</v>
      </c>
      <c r="I63" s="6"/>
      <c r="J63" s="17"/>
      <c r="K63" s="17" t="s">
        <v>96</v>
      </c>
      <c r="L63" s="6" t="s">
        <v>28</v>
      </c>
      <c r="M63" s="6" t="s">
        <v>112</v>
      </c>
      <c r="N63" s="9" t="s">
        <v>65</v>
      </c>
      <c r="O63" s="9" t="s">
        <v>66</v>
      </c>
      <c r="P63" s="9" t="s">
        <v>73</v>
      </c>
      <c r="Q63" s="9" t="s">
        <v>29</v>
      </c>
      <c r="R63" s="9" t="s">
        <v>119</v>
      </c>
      <c r="S63" s="9" t="s">
        <v>30</v>
      </c>
      <c r="T63" s="6" t="s">
        <v>137</v>
      </c>
      <c r="U63" s="17"/>
      <c r="V63" s="6"/>
      <c r="W63" s="6"/>
      <c r="X63" s="6"/>
      <c r="Y63" s="6" t="s">
        <v>87</v>
      </c>
      <c r="Z63" s="9"/>
      <c r="AA63" s="9"/>
      <c r="AB63" s="9"/>
      <c r="AC63" s="18"/>
      <c r="AD63" s="19">
        <f t="shared" si="0"/>
        <v>14</v>
      </c>
      <c r="AE63" s="20"/>
      <c r="AF63" s="25" t="s">
        <v>103</v>
      </c>
      <c r="AG63" s="6" t="s">
        <v>120</v>
      </c>
      <c r="AH63" s="6" t="s">
        <v>77</v>
      </c>
      <c r="AI63" s="6" t="s">
        <v>39</v>
      </c>
      <c r="AJ63" s="21" t="s">
        <v>40</v>
      </c>
      <c r="AK63" s="6" t="s">
        <v>41</v>
      </c>
      <c r="AL63" s="16" t="s">
        <v>42</v>
      </c>
      <c r="AM63" s="6"/>
      <c r="AN63" s="6" t="s">
        <v>69</v>
      </c>
      <c r="AO63" s="6"/>
      <c r="AP63" s="6" t="s">
        <v>67</v>
      </c>
      <c r="AQ63" s="6" t="s">
        <v>253</v>
      </c>
      <c r="AR63" s="6"/>
      <c r="AS63" s="6"/>
      <c r="AT63" s="18"/>
      <c r="AU63" s="18"/>
      <c r="AV63" s="19">
        <f t="shared" si="1"/>
        <v>10</v>
      </c>
      <c r="AW63" s="20" t="s">
        <v>122</v>
      </c>
      <c r="AX63" s="6" t="s">
        <v>123</v>
      </c>
      <c r="AY63" s="17"/>
      <c r="AZ63" s="60" t="s">
        <v>89</v>
      </c>
      <c r="BA63" s="60" t="s">
        <v>90</v>
      </c>
      <c r="BB63" s="6" t="s">
        <v>107</v>
      </c>
      <c r="BC63" s="6" t="s">
        <v>48</v>
      </c>
      <c r="BD63" s="60" t="s">
        <v>80</v>
      </c>
      <c r="BE63" s="65" t="s">
        <v>56</v>
      </c>
      <c r="BF63" s="65" t="s">
        <v>54</v>
      </c>
      <c r="BG63" s="17"/>
      <c r="BH63" s="60" t="s">
        <v>63</v>
      </c>
      <c r="BI63" s="17"/>
      <c r="BJ63" s="60" t="s">
        <v>124</v>
      </c>
      <c r="BK63" s="60" t="s">
        <v>125</v>
      </c>
      <c r="BL63" s="60" t="s">
        <v>126</v>
      </c>
      <c r="BM63" s="60" t="s">
        <v>127</v>
      </c>
      <c r="BN63" s="60" t="s">
        <v>128</v>
      </c>
      <c r="BO63" s="60" t="s">
        <v>129</v>
      </c>
      <c r="BP63" s="60" t="s">
        <v>130</v>
      </c>
      <c r="BQ63" s="60" t="s">
        <v>131</v>
      </c>
      <c r="BR63" s="60" t="s">
        <v>132</v>
      </c>
      <c r="BS63" s="9" t="s">
        <v>57</v>
      </c>
      <c r="BT63" s="65" t="s">
        <v>133</v>
      </c>
      <c r="BU63" s="9"/>
      <c r="BV63" s="9"/>
      <c r="BW63" s="72" t="s">
        <v>135</v>
      </c>
      <c r="BX63" s="60" t="s">
        <v>61</v>
      </c>
      <c r="BY63" s="60" t="s">
        <v>62</v>
      </c>
      <c r="BZ63" s="74" t="s">
        <v>121</v>
      </c>
      <c r="CA63" s="61" t="s">
        <v>254</v>
      </c>
      <c r="CB63" s="6"/>
      <c r="CC63" s="61" t="s">
        <v>136</v>
      </c>
      <c r="CD63" s="25"/>
      <c r="CE63" s="25"/>
      <c r="CF63" s="25"/>
      <c r="CG63" s="25"/>
      <c r="CH63" s="35"/>
      <c r="CI63" s="19">
        <f t="shared" si="2"/>
        <v>27</v>
      </c>
      <c r="CJ63" s="22">
        <f t="shared" si="9"/>
        <v>51</v>
      </c>
      <c r="CK63" s="23"/>
      <c r="CL63" s="79">
        <v>22</v>
      </c>
      <c r="CM63" s="23"/>
      <c r="CN63" s="23"/>
      <c r="CO63" s="23"/>
      <c r="CP63" s="23"/>
      <c r="CQ63" s="23"/>
      <c r="CR63" s="23"/>
      <c r="CS63" s="23"/>
      <c r="CT63" s="23"/>
      <c r="CU63" s="23"/>
      <c r="CV63" s="11"/>
      <c r="CW63" s="11"/>
      <c r="CX63" s="11"/>
    </row>
    <row r="64" spans="1:102" ht="45.75">
      <c r="A64" s="4" t="e">
        <f t="shared" ref="A64:A66" si="10">1+A63</f>
        <v>#REF!</v>
      </c>
      <c r="B64" s="126"/>
      <c r="C64" s="31" t="s">
        <v>257</v>
      </c>
      <c r="D64" s="2" t="str">
        <f>'Summary of applications'!D39</f>
        <v>Q3303</v>
      </c>
      <c r="E64" s="2">
        <f>'Summary of applications'!E39</f>
        <v>2</v>
      </c>
      <c r="F64" s="6" t="s">
        <v>118</v>
      </c>
      <c r="G64" s="6" t="s">
        <v>110</v>
      </c>
      <c r="H64" s="6" t="s">
        <v>64</v>
      </c>
      <c r="I64" s="6" t="s">
        <v>72</v>
      </c>
      <c r="J64" s="6" t="s">
        <v>111</v>
      </c>
      <c r="K64" s="17" t="s">
        <v>96</v>
      </c>
      <c r="L64" s="6" t="s">
        <v>28</v>
      </c>
      <c r="M64" s="6" t="s">
        <v>112</v>
      </c>
      <c r="N64" s="9" t="s">
        <v>65</v>
      </c>
      <c r="O64" s="9" t="s">
        <v>66</v>
      </c>
      <c r="P64" s="9" t="s">
        <v>73</v>
      </c>
      <c r="Q64" s="9" t="s">
        <v>29</v>
      </c>
      <c r="R64" s="9"/>
      <c r="S64" s="9" t="s">
        <v>30</v>
      </c>
      <c r="T64" s="17"/>
      <c r="U64" s="17"/>
      <c r="V64" s="6"/>
      <c r="W64" s="6"/>
      <c r="X64" s="6"/>
      <c r="Y64" s="6"/>
      <c r="Z64" s="9"/>
      <c r="AA64" s="9"/>
      <c r="AB64" s="9"/>
      <c r="AC64" s="18"/>
      <c r="AD64" s="19">
        <f t="shared" si="0"/>
        <v>13</v>
      </c>
      <c r="AE64" s="20"/>
      <c r="AF64" s="25" t="s">
        <v>103</v>
      </c>
      <c r="AG64" s="6" t="s">
        <v>120</v>
      </c>
      <c r="AH64" s="6" t="s">
        <v>77</v>
      </c>
      <c r="AI64" s="6" t="s">
        <v>39</v>
      </c>
      <c r="AJ64" s="21" t="s">
        <v>40</v>
      </c>
      <c r="AK64" s="6" t="s">
        <v>41</v>
      </c>
      <c r="AL64" s="16" t="s">
        <v>42</v>
      </c>
      <c r="AM64" s="6"/>
      <c r="AN64" s="6" t="s">
        <v>69</v>
      </c>
      <c r="AO64" s="6"/>
      <c r="AP64" s="6" t="s">
        <v>67</v>
      </c>
      <c r="AQ64" s="6" t="s">
        <v>253</v>
      </c>
      <c r="AR64" s="6"/>
      <c r="AS64" s="6"/>
      <c r="AT64" s="18"/>
      <c r="AU64" s="18"/>
      <c r="AV64" s="19">
        <f t="shared" si="1"/>
        <v>10</v>
      </c>
      <c r="AW64" s="20" t="s">
        <v>122</v>
      </c>
      <c r="AX64" s="6" t="s">
        <v>123</v>
      </c>
      <c r="AY64" s="17"/>
      <c r="AZ64" s="60" t="s">
        <v>89</v>
      </c>
      <c r="BA64" s="6"/>
      <c r="BB64" s="60" t="s">
        <v>107</v>
      </c>
      <c r="BC64" s="6" t="s">
        <v>48</v>
      </c>
      <c r="BD64" s="6"/>
      <c r="BE64" s="65" t="s">
        <v>56</v>
      </c>
      <c r="BF64" s="65" t="s">
        <v>54</v>
      </c>
      <c r="BG64" s="17"/>
      <c r="BH64" s="6"/>
      <c r="BI64" s="17"/>
      <c r="BJ64" s="60" t="s">
        <v>124</v>
      </c>
      <c r="BK64" s="60" t="s">
        <v>125</v>
      </c>
      <c r="BL64" s="60" t="s">
        <v>126</v>
      </c>
      <c r="BM64" s="60" t="s">
        <v>127</v>
      </c>
      <c r="BN64" s="60" t="s">
        <v>128</v>
      </c>
      <c r="BO64" s="60" t="s">
        <v>129</v>
      </c>
      <c r="BP64" s="60" t="s">
        <v>130</v>
      </c>
      <c r="BQ64" s="60" t="s">
        <v>131</v>
      </c>
      <c r="BR64" s="60" t="s">
        <v>132</v>
      </c>
      <c r="BS64" s="9" t="s">
        <v>57</v>
      </c>
      <c r="BT64" s="65" t="s">
        <v>133</v>
      </c>
      <c r="BU64" s="25"/>
      <c r="BV64" s="61" t="s">
        <v>134</v>
      </c>
      <c r="BW64" s="72" t="s">
        <v>135</v>
      </c>
      <c r="BX64" s="6" t="s">
        <v>61</v>
      </c>
      <c r="BY64" s="60" t="s">
        <v>62</v>
      </c>
      <c r="BZ64" s="74" t="s">
        <v>121</v>
      </c>
      <c r="CA64" s="61" t="s">
        <v>254</v>
      </c>
      <c r="CB64" s="6"/>
      <c r="CC64" s="61" t="s">
        <v>136</v>
      </c>
      <c r="CD64" s="25"/>
      <c r="CE64" s="25"/>
      <c r="CF64" s="25"/>
      <c r="CG64" s="25"/>
      <c r="CH64" s="35"/>
      <c r="CI64" s="19">
        <f t="shared" si="2"/>
        <v>25</v>
      </c>
      <c r="CJ64" s="22">
        <f t="shared" si="9"/>
        <v>48</v>
      </c>
      <c r="CK64" s="23"/>
      <c r="CL64" s="79">
        <v>20</v>
      </c>
      <c r="CM64" s="23"/>
      <c r="CN64" s="23"/>
      <c r="CO64" s="23"/>
      <c r="CP64" s="23"/>
      <c r="CQ64" s="23"/>
      <c r="CR64" s="23"/>
      <c r="CS64" s="23"/>
      <c r="CT64" s="23"/>
      <c r="CU64" s="23"/>
      <c r="CV64" s="11"/>
      <c r="CW64" s="11"/>
      <c r="CX64" s="11"/>
    </row>
    <row r="65" spans="1:102" ht="45.75">
      <c r="A65" s="4" t="e">
        <f t="shared" si="10"/>
        <v>#REF!</v>
      </c>
      <c r="B65" s="126"/>
      <c r="C65" s="31" t="s">
        <v>258</v>
      </c>
      <c r="D65" s="2" t="str">
        <f>'Summary of applications'!D40</f>
        <v>Q2703</v>
      </c>
      <c r="E65" s="2">
        <f>'Summary of applications'!E40</f>
        <v>3</v>
      </c>
      <c r="F65" s="6" t="s">
        <v>118</v>
      </c>
      <c r="G65" s="6" t="s">
        <v>110</v>
      </c>
      <c r="H65" s="6" t="s">
        <v>64</v>
      </c>
      <c r="I65" s="6"/>
      <c r="J65" s="6" t="s">
        <v>111</v>
      </c>
      <c r="K65" s="17" t="s">
        <v>96</v>
      </c>
      <c r="L65" s="6" t="s">
        <v>28</v>
      </c>
      <c r="M65" s="6" t="s">
        <v>112</v>
      </c>
      <c r="N65" s="9" t="s">
        <v>65</v>
      </c>
      <c r="O65" s="9" t="s">
        <v>66</v>
      </c>
      <c r="P65" s="9" t="s">
        <v>73</v>
      </c>
      <c r="Q65" s="9" t="s">
        <v>29</v>
      </c>
      <c r="R65" s="9" t="s">
        <v>119</v>
      </c>
      <c r="S65" s="9" t="s">
        <v>30</v>
      </c>
      <c r="T65" s="17"/>
      <c r="U65" s="17"/>
      <c r="V65" s="6"/>
      <c r="W65" s="6"/>
      <c r="X65" s="6"/>
      <c r="Y65" s="6" t="s">
        <v>87</v>
      </c>
      <c r="Z65" s="9"/>
      <c r="AA65" s="9"/>
      <c r="AB65" s="9"/>
      <c r="AC65" s="18"/>
      <c r="AD65" s="19">
        <f t="shared" si="0"/>
        <v>14</v>
      </c>
      <c r="AE65" s="20"/>
      <c r="AF65" s="25" t="s">
        <v>103</v>
      </c>
      <c r="AG65" s="6" t="s">
        <v>120</v>
      </c>
      <c r="AH65" s="6" t="s">
        <v>77</v>
      </c>
      <c r="AI65" s="6" t="s">
        <v>39</v>
      </c>
      <c r="AJ65" s="21" t="s">
        <v>40</v>
      </c>
      <c r="AK65" s="6" t="s">
        <v>41</v>
      </c>
      <c r="AL65" s="16" t="s">
        <v>42</v>
      </c>
      <c r="AM65" s="6" t="s">
        <v>113</v>
      </c>
      <c r="AN65" s="6" t="s">
        <v>69</v>
      </c>
      <c r="AO65" s="6"/>
      <c r="AP65" s="6" t="s">
        <v>67</v>
      </c>
      <c r="AQ65" s="6" t="s">
        <v>253</v>
      </c>
      <c r="AR65" s="6"/>
      <c r="AS65" s="6"/>
      <c r="AT65" s="18"/>
      <c r="AU65" s="18"/>
      <c r="AV65" s="19">
        <f t="shared" si="1"/>
        <v>11</v>
      </c>
      <c r="AW65" s="20" t="s">
        <v>122</v>
      </c>
      <c r="AX65" s="6" t="s">
        <v>123</v>
      </c>
      <c r="AY65" s="17"/>
      <c r="AZ65" s="60" t="s">
        <v>89</v>
      </c>
      <c r="BA65" s="60" t="s">
        <v>90</v>
      </c>
      <c r="BB65" s="60" t="s">
        <v>107</v>
      </c>
      <c r="BC65" s="6" t="s">
        <v>48</v>
      </c>
      <c r="BD65" s="6"/>
      <c r="BE65" s="65" t="s">
        <v>56</v>
      </c>
      <c r="BF65" s="65" t="s">
        <v>54</v>
      </c>
      <c r="BG65" s="17"/>
      <c r="BH65" s="60" t="s">
        <v>63</v>
      </c>
      <c r="BI65" s="61" t="s">
        <v>91</v>
      </c>
      <c r="BJ65" s="60" t="s">
        <v>124</v>
      </c>
      <c r="BK65" s="60" t="s">
        <v>125</v>
      </c>
      <c r="BL65" s="60" t="s">
        <v>126</v>
      </c>
      <c r="BM65" s="60" t="s">
        <v>127</v>
      </c>
      <c r="BN65" s="60" t="s">
        <v>128</v>
      </c>
      <c r="BO65" s="60" t="s">
        <v>129</v>
      </c>
      <c r="BP65" s="60" t="s">
        <v>130</v>
      </c>
      <c r="BQ65" s="60" t="s">
        <v>131</v>
      </c>
      <c r="BR65" s="60" t="s">
        <v>132</v>
      </c>
      <c r="BS65" s="9" t="s">
        <v>57</v>
      </c>
      <c r="BT65" s="65" t="s">
        <v>133</v>
      </c>
      <c r="BU65" s="61" t="s">
        <v>70</v>
      </c>
      <c r="BV65" s="61" t="s">
        <v>134</v>
      </c>
      <c r="BW65" s="72" t="s">
        <v>135</v>
      </c>
      <c r="BX65" s="60" t="s">
        <v>61</v>
      </c>
      <c r="BY65" s="60" t="s">
        <v>62</v>
      </c>
      <c r="BZ65" s="74" t="s">
        <v>121</v>
      </c>
      <c r="CA65" s="61" t="s">
        <v>254</v>
      </c>
      <c r="CB65" s="6"/>
      <c r="CC65" s="61" t="s">
        <v>136</v>
      </c>
      <c r="CD65" s="25"/>
      <c r="CE65" s="25"/>
      <c r="CF65" s="25"/>
      <c r="CG65" s="25"/>
      <c r="CH65" s="35"/>
      <c r="CI65" s="19">
        <f t="shared" si="2"/>
        <v>29</v>
      </c>
      <c r="CJ65" s="22">
        <f t="shared" si="9"/>
        <v>54</v>
      </c>
      <c r="CK65" s="23"/>
      <c r="CL65" s="79">
        <v>25</v>
      </c>
      <c r="CM65" s="23"/>
      <c r="CN65" s="23"/>
      <c r="CO65" s="23"/>
      <c r="CP65" s="23"/>
      <c r="CQ65" s="23"/>
      <c r="CR65" s="23"/>
      <c r="CS65" s="23"/>
      <c r="CT65" s="23"/>
      <c r="CU65" s="23"/>
      <c r="CV65" s="11"/>
      <c r="CW65" s="11"/>
      <c r="CX65" s="11"/>
    </row>
    <row r="66" spans="1:102" ht="46.5" thickBot="1">
      <c r="A66" s="4" t="e">
        <f t="shared" si="10"/>
        <v>#REF!</v>
      </c>
      <c r="B66" s="127"/>
      <c r="C66" s="37" t="s">
        <v>269</v>
      </c>
      <c r="D66" s="2" t="str">
        <f>'Summary of applications'!D41</f>
        <v>Q3007</v>
      </c>
      <c r="E66" s="2">
        <f>'Summary of applications'!E41</f>
        <v>5</v>
      </c>
      <c r="F66" s="6"/>
      <c r="G66" s="6"/>
      <c r="H66" s="6"/>
      <c r="I66" s="6"/>
      <c r="J66" s="6"/>
      <c r="K66" s="17" t="s">
        <v>96</v>
      </c>
      <c r="L66" s="6"/>
      <c r="M66" s="6" t="s">
        <v>112</v>
      </c>
      <c r="N66" s="9"/>
      <c r="O66" s="9" t="s">
        <v>66</v>
      </c>
      <c r="P66" s="9" t="s">
        <v>73</v>
      </c>
      <c r="Q66" s="9" t="s">
        <v>29</v>
      </c>
      <c r="R66" s="9"/>
      <c r="S66" s="9" t="s">
        <v>30</v>
      </c>
      <c r="T66" s="17"/>
      <c r="U66" s="17"/>
      <c r="V66" s="6"/>
      <c r="W66" s="6"/>
      <c r="X66" s="6"/>
      <c r="Y66" s="6"/>
      <c r="Z66" s="9"/>
      <c r="AA66" s="9"/>
      <c r="AB66" s="9"/>
      <c r="AC66" s="18"/>
      <c r="AD66" s="19">
        <f t="shared" si="0"/>
        <v>6</v>
      </c>
      <c r="AE66" s="20"/>
      <c r="AF66" s="25" t="s">
        <v>103</v>
      </c>
      <c r="AG66" s="6" t="s">
        <v>120</v>
      </c>
      <c r="AH66" s="6" t="s">
        <v>77</v>
      </c>
      <c r="AI66" s="6" t="s">
        <v>39</v>
      </c>
      <c r="AJ66" s="21" t="s">
        <v>40</v>
      </c>
      <c r="AK66" s="6" t="s">
        <v>41</v>
      </c>
      <c r="AL66" s="16" t="s">
        <v>42</v>
      </c>
      <c r="AM66" s="6" t="s">
        <v>113</v>
      </c>
      <c r="AN66" s="6" t="s">
        <v>69</v>
      </c>
      <c r="AO66" s="6"/>
      <c r="AP66" s="6"/>
      <c r="AQ66" s="6" t="s">
        <v>253</v>
      </c>
      <c r="AR66" s="6"/>
      <c r="AS66" s="15"/>
      <c r="AT66" s="18"/>
      <c r="AU66" s="18"/>
      <c r="AV66" s="19">
        <f t="shared" si="1"/>
        <v>10</v>
      </c>
      <c r="AW66" s="32"/>
      <c r="AX66" s="6" t="s">
        <v>123</v>
      </c>
      <c r="AY66" s="17"/>
      <c r="AZ66" s="17"/>
      <c r="BA66" s="17"/>
      <c r="BB66" s="6" t="s">
        <v>107</v>
      </c>
      <c r="BC66" s="6" t="s">
        <v>48</v>
      </c>
      <c r="BD66" s="6"/>
      <c r="BE66" s="9" t="s">
        <v>56</v>
      </c>
      <c r="BF66" s="9" t="s">
        <v>54</v>
      </c>
      <c r="BG66" s="17"/>
      <c r="BH66" s="6"/>
      <c r="BI66" s="17"/>
      <c r="BJ66" s="60" t="s">
        <v>124</v>
      </c>
      <c r="BK66" s="60" t="s">
        <v>125</v>
      </c>
      <c r="BL66" s="60" t="s">
        <v>126</v>
      </c>
      <c r="BM66" s="60" t="s">
        <v>127</v>
      </c>
      <c r="BN66" s="60" t="s">
        <v>128</v>
      </c>
      <c r="BO66" s="60" t="s">
        <v>129</v>
      </c>
      <c r="BP66" s="60" t="s">
        <v>130</v>
      </c>
      <c r="BQ66" s="60" t="s">
        <v>131</v>
      </c>
      <c r="BR66" s="60" t="s">
        <v>132</v>
      </c>
      <c r="BS66" s="9" t="s">
        <v>57</v>
      </c>
      <c r="BT66" s="65" t="s">
        <v>133</v>
      </c>
      <c r="BU66" s="9"/>
      <c r="BV66" s="34"/>
      <c r="BW66" s="72" t="s">
        <v>135</v>
      </c>
      <c r="BX66" s="60" t="s">
        <v>61</v>
      </c>
      <c r="BY66" s="60" t="s">
        <v>62</v>
      </c>
      <c r="BZ66" s="74" t="s">
        <v>121</v>
      </c>
      <c r="CA66" s="25" t="s">
        <v>254</v>
      </c>
      <c r="CB66" s="6"/>
      <c r="CC66" s="61" t="s">
        <v>136</v>
      </c>
      <c r="CD66" s="25"/>
      <c r="CE66" s="25"/>
      <c r="CF66" s="25"/>
      <c r="CG66" s="25"/>
      <c r="CH66" s="35"/>
      <c r="CI66" s="19">
        <f t="shared" si="2"/>
        <v>22</v>
      </c>
      <c r="CJ66" s="22">
        <f t="shared" si="9"/>
        <v>38</v>
      </c>
      <c r="CK66" s="23"/>
      <c r="CL66" s="79">
        <v>15</v>
      </c>
      <c r="CM66" s="23"/>
      <c r="CN66" s="23"/>
      <c r="CO66" s="23"/>
      <c r="CP66" s="23"/>
      <c r="CQ66" s="23"/>
      <c r="CR66" s="23"/>
      <c r="CS66" s="23"/>
      <c r="CT66" s="23"/>
      <c r="CU66" s="23"/>
      <c r="CV66" s="11"/>
      <c r="CW66" s="11"/>
      <c r="CX66" s="11"/>
    </row>
    <row r="67" spans="1:102" ht="15.75" thickBot="1">
      <c r="A67" s="122" t="s">
        <v>93</v>
      </c>
      <c r="B67" s="123"/>
      <c r="C67" s="123"/>
      <c r="D67" s="123"/>
      <c r="E67" s="124"/>
      <c r="F67" s="6" t="s">
        <v>213</v>
      </c>
      <c r="G67" s="6" t="s">
        <v>213</v>
      </c>
      <c r="H67" s="17" t="s">
        <v>211</v>
      </c>
      <c r="I67" s="17" t="s">
        <v>212</v>
      </c>
      <c r="J67" s="17" t="s">
        <v>210</v>
      </c>
      <c r="K67" s="17" t="s">
        <v>212</v>
      </c>
      <c r="L67" s="6" t="s">
        <v>211</v>
      </c>
      <c r="M67" s="6" t="s">
        <v>211</v>
      </c>
      <c r="N67" s="17" t="s">
        <v>212</v>
      </c>
      <c r="O67" s="17" t="s">
        <v>212</v>
      </c>
      <c r="P67" s="17" t="s">
        <v>213</v>
      </c>
      <c r="Q67" s="17" t="s">
        <v>229</v>
      </c>
      <c r="R67" s="17" t="s">
        <v>212</v>
      </c>
      <c r="S67" s="17" t="s">
        <v>213</v>
      </c>
      <c r="T67" s="17"/>
      <c r="U67" s="17"/>
      <c r="V67" s="6"/>
      <c r="W67" s="6"/>
      <c r="X67" s="6"/>
      <c r="Y67" s="6"/>
      <c r="Z67" s="17" t="s">
        <v>211</v>
      </c>
      <c r="AA67" s="17"/>
      <c r="AB67" s="17"/>
      <c r="AC67" s="18"/>
      <c r="AD67" s="38"/>
      <c r="AE67" s="20" t="s">
        <v>212</v>
      </c>
      <c r="AF67" s="6" t="s">
        <v>213</v>
      </c>
      <c r="AG67" s="6" t="s">
        <v>211</v>
      </c>
      <c r="AH67" s="6" t="s">
        <v>215</v>
      </c>
      <c r="AI67" s="6" t="s">
        <v>215</v>
      </c>
      <c r="AJ67" s="6" t="s">
        <v>215</v>
      </c>
      <c r="AK67" s="6" t="s">
        <v>215</v>
      </c>
      <c r="AL67" s="6" t="s">
        <v>215</v>
      </c>
      <c r="AM67" s="6" t="s">
        <v>211</v>
      </c>
      <c r="AN67" s="6" t="s">
        <v>211</v>
      </c>
      <c r="AO67" s="6"/>
      <c r="AP67" s="6" t="s">
        <v>251</v>
      </c>
      <c r="AQ67" s="6" t="s">
        <v>211</v>
      </c>
      <c r="AR67" s="6"/>
      <c r="AS67" s="18"/>
      <c r="AT67" s="18"/>
      <c r="AU67" s="18"/>
      <c r="AV67" s="39"/>
      <c r="AW67" s="40" t="s">
        <v>213</v>
      </c>
      <c r="AX67" s="25" t="s">
        <v>213</v>
      </c>
      <c r="AY67" s="25" t="s">
        <v>211</v>
      </c>
      <c r="AZ67" s="25" t="s">
        <v>211</v>
      </c>
      <c r="BA67" s="25" t="s">
        <v>211</v>
      </c>
      <c r="BB67" s="17" t="s">
        <v>210</v>
      </c>
      <c r="BC67" s="17" t="s">
        <v>210</v>
      </c>
      <c r="BD67" s="17" t="s">
        <v>213</v>
      </c>
      <c r="BE67" s="17" t="s">
        <v>215</v>
      </c>
      <c r="BF67" s="17" t="s">
        <v>212</v>
      </c>
      <c r="BG67" s="17" t="s">
        <v>212</v>
      </c>
      <c r="BH67" s="6" t="s">
        <v>212</v>
      </c>
      <c r="BI67" s="17" t="s">
        <v>212</v>
      </c>
      <c r="BJ67" s="17" t="s">
        <v>212</v>
      </c>
      <c r="BK67" s="17" t="s">
        <v>212</v>
      </c>
      <c r="BL67" s="17" t="s">
        <v>212</v>
      </c>
      <c r="BM67" s="6" t="s">
        <v>212</v>
      </c>
      <c r="BN67" s="6" t="s">
        <v>212</v>
      </c>
      <c r="BO67" s="6" t="s">
        <v>212</v>
      </c>
      <c r="BP67" s="6" t="s">
        <v>212</v>
      </c>
      <c r="BQ67" s="6" t="s">
        <v>212</v>
      </c>
      <c r="BR67" s="6" t="s">
        <v>212</v>
      </c>
      <c r="BS67" s="6" t="s">
        <v>212</v>
      </c>
      <c r="BT67" s="6" t="s">
        <v>212</v>
      </c>
      <c r="BU67" s="6" t="s">
        <v>212</v>
      </c>
      <c r="BV67" s="18"/>
      <c r="BW67" s="18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18"/>
      <c r="CI67" s="38"/>
      <c r="CJ67" s="41"/>
      <c r="CK67" s="23"/>
      <c r="CM67" s="23"/>
      <c r="CN67" s="23"/>
      <c r="CO67" s="23"/>
      <c r="CP67" s="23"/>
      <c r="CQ67" s="23"/>
      <c r="CR67" s="23"/>
      <c r="CS67" s="23"/>
      <c r="CT67" s="23"/>
      <c r="CU67" s="23"/>
      <c r="CV67" s="11"/>
      <c r="CW67" s="11"/>
      <c r="CX67" s="11"/>
    </row>
    <row r="68" spans="1:102">
      <c r="A68" s="23"/>
      <c r="B68" s="23"/>
      <c r="C68" s="15"/>
      <c r="D68" s="23"/>
      <c r="E68" s="23"/>
      <c r="F68" s="42"/>
      <c r="G68" s="42"/>
      <c r="H68" s="23"/>
      <c r="I68" s="23"/>
      <c r="J68" s="23"/>
      <c r="K68" s="23"/>
      <c r="L68" s="23"/>
      <c r="M68" s="23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43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44"/>
      <c r="AX68" s="44"/>
      <c r="AY68" s="44"/>
      <c r="AZ68" s="44"/>
      <c r="BA68" s="44"/>
      <c r="BB68" s="23"/>
      <c r="BC68" s="23"/>
      <c r="BD68" s="23"/>
      <c r="BE68" s="23"/>
      <c r="BF68" s="23"/>
      <c r="BG68" s="23"/>
      <c r="BH68" s="15"/>
      <c r="BI68" s="23"/>
      <c r="BJ68" s="23"/>
      <c r="BK68" s="23"/>
      <c r="BL68" s="23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45"/>
      <c r="CJ68" s="46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11"/>
      <c r="CW68" s="11"/>
      <c r="CX68" s="11"/>
    </row>
    <row r="69" spans="1:102">
      <c r="A69" s="23"/>
      <c r="B69" s="23"/>
      <c r="C69" s="15"/>
      <c r="D69" s="23"/>
      <c r="E69" s="23"/>
      <c r="F69" s="15"/>
      <c r="G69" s="23"/>
      <c r="H69" s="23"/>
      <c r="I69" s="23"/>
      <c r="J69" s="23"/>
      <c r="K69" s="23"/>
      <c r="L69" s="23"/>
      <c r="M69" s="23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43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23"/>
      <c r="BC69" s="23"/>
      <c r="BD69" s="23"/>
      <c r="BE69" s="23"/>
      <c r="BF69" s="23"/>
      <c r="BG69" s="23"/>
      <c r="BH69" s="15"/>
      <c r="BI69" s="23"/>
      <c r="BJ69" s="23"/>
      <c r="BK69" s="23"/>
      <c r="BL69" s="23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45"/>
      <c r="CJ69" s="46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11"/>
      <c r="CW69" s="11"/>
      <c r="CX69" s="11"/>
    </row>
    <row r="70" spans="1:102">
      <c r="A70" s="23"/>
      <c r="B70" s="23"/>
      <c r="C70" s="15"/>
      <c r="D70" s="23"/>
      <c r="E70" s="23"/>
      <c r="F70" s="15"/>
      <c r="G70" s="23"/>
      <c r="H70" s="23"/>
      <c r="I70" s="23"/>
      <c r="J70" s="23"/>
      <c r="K70" s="23"/>
      <c r="L70" s="23"/>
      <c r="M70" s="23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43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23"/>
      <c r="BC70" s="23"/>
      <c r="BD70" s="23"/>
      <c r="BE70" s="23"/>
      <c r="BF70" s="23"/>
      <c r="BG70" s="23"/>
      <c r="BH70" s="15"/>
      <c r="BI70" s="23"/>
      <c r="BJ70" s="23"/>
      <c r="BK70" s="23"/>
      <c r="BL70" s="23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45"/>
      <c r="CJ70" s="46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11"/>
      <c r="CW70" s="11"/>
      <c r="CX70" s="11"/>
    </row>
    <row r="71" spans="1:102">
      <c r="A71" s="23"/>
      <c r="B71" s="23"/>
      <c r="C71" s="15"/>
      <c r="D71" s="23"/>
      <c r="E71" s="23"/>
      <c r="F71" s="15"/>
      <c r="G71" s="23"/>
      <c r="H71" s="23"/>
      <c r="I71" s="23"/>
      <c r="J71" s="23"/>
      <c r="K71" s="23"/>
      <c r="L71" s="23"/>
      <c r="M71" s="23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43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23"/>
      <c r="BC71" s="23"/>
      <c r="BD71" s="23"/>
      <c r="BE71" s="23"/>
      <c r="BF71" s="23"/>
      <c r="BG71" s="23"/>
      <c r="BH71" s="15"/>
      <c r="BI71" s="23"/>
      <c r="BJ71" s="23"/>
      <c r="BK71" s="23"/>
      <c r="BL71" s="23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45"/>
      <c r="CJ71" s="46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11"/>
      <c r="CW71" s="11"/>
      <c r="CX71" s="11"/>
    </row>
    <row r="72" spans="1:102">
      <c r="A72" s="23"/>
      <c r="B72" s="23"/>
      <c r="C72" s="15"/>
      <c r="D72" s="23"/>
      <c r="E72" s="23"/>
      <c r="F72" s="15"/>
      <c r="G72" s="23"/>
      <c r="H72" s="23"/>
      <c r="I72" s="23"/>
      <c r="J72" s="23"/>
      <c r="K72" s="23"/>
      <c r="L72" s="23"/>
      <c r="M72" s="23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43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23"/>
      <c r="BC72" s="23"/>
      <c r="BD72" s="23"/>
      <c r="BE72" s="23"/>
      <c r="BF72" s="23"/>
      <c r="BG72" s="23"/>
      <c r="BH72" s="15"/>
      <c r="BI72" s="23"/>
      <c r="BJ72" s="23"/>
      <c r="BK72" s="23"/>
      <c r="BL72" s="23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45"/>
      <c r="CJ72" s="46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11"/>
      <c r="CW72" s="11"/>
      <c r="CX72" s="11"/>
    </row>
    <row r="73" spans="1:102">
      <c r="A73" s="23"/>
      <c r="B73" s="23"/>
      <c r="C73" s="15"/>
      <c r="D73" s="23"/>
      <c r="E73" s="23"/>
      <c r="F73" s="15"/>
      <c r="G73" s="23"/>
      <c r="H73" s="23"/>
      <c r="I73" s="23"/>
      <c r="J73" s="23"/>
      <c r="K73" s="23"/>
      <c r="L73" s="23"/>
      <c r="M73" s="23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43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23"/>
      <c r="BC73" s="23"/>
      <c r="BD73" s="23"/>
      <c r="BE73" s="23"/>
      <c r="BF73" s="23"/>
      <c r="BG73" s="23"/>
      <c r="BH73" s="15"/>
      <c r="BI73" s="23"/>
      <c r="BJ73" s="23"/>
      <c r="BK73" s="23"/>
      <c r="BL73" s="23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45"/>
      <c r="CJ73" s="46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11"/>
      <c r="CW73" s="11"/>
      <c r="CX73" s="11"/>
    </row>
    <row r="74" spans="1:102">
      <c r="A74" s="23"/>
      <c r="B74" s="23"/>
      <c r="C74" s="15"/>
      <c r="D74" s="23"/>
      <c r="E74" s="23"/>
      <c r="F74" s="15"/>
      <c r="G74" s="23"/>
      <c r="H74" s="23"/>
      <c r="I74" s="23"/>
      <c r="J74" s="23"/>
      <c r="K74" s="23"/>
      <c r="L74" s="23"/>
      <c r="M74" s="23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43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23"/>
      <c r="BC74" s="23"/>
      <c r="BD74" s="23"/>
      <c r="BE74" s="23"/>
      <c r="BF74" s="23"/>
      <c r="BG74" s="23"/>
      <c r="BH74" s="15"/>
      <c r="BI74" s="23"/>
      <c r="BJ74" s="23"/>
      <c r="BK74" s="23"/>
      <c r="BL74" s="23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45"/>
      <c r="CJ74" s="46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11"/>
      <c r="CW74" s="11"/>
      <c r="CX74" s="11"/>
    </row>
    <row r="75" spans="1:102">
      <c r="A75" s="23"/>
      <c r="B75" s="23"/>
      <c r="C75" s="15"/>
      <c r="D75" s="23"/>
      <c r="E75" s="23"/>
      <c r="F75" s="15"/>
      <c r="G75" s="23"/>
      <c r="H75" s="23"/>
      <c r="I75" s="23"/>
      <c r="J75" s="23"/>
      <c r="K75" s="23"/>
      <c r="L75" s="23"/>
      <c r="M75" s="23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43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23"/>
      <c r="BC75" s="23"/>
      <c r="BD75" s="23"/>
      <c r="BE75" s="23"/>
      <c r="BF75" s="23"/>
      <c r="BG75" s="23"/>
      <c r="BH75" s="15"/>
      <c r="BI75" s="23"/>
      <c r="BJ75" s="23"/>
      <c r="BK75" s="23"/>
      <c r="BL75" s="23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45"/>
      <c r="CJ75" s="46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11"/>
      <c r="CW75" s="11"/>
      <c r="CX75" s="11"/>
    </row>
    <row r="76" spans="1:102">
      <c r="A76" s="23"/>
      <c r="B76" s="23"/>
      <c r="C76" s="15"/>
      <c r="D76" s="23"/>
      <c r="E76" s="23"/>
      <c r="F76" s="15"/>
      <c r="G76" s="23"/>
      <c r="H76" s="23"/>
      <c r="I76" s="23"/>
      <c r="J76" s="23"/>
      <c r="K76" s="23"/>
      <c r="L76" s="23"/>
      <c r="M76" s="23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43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23"/>
      <c r="BC76" s="23"/>
      <c r="BD76" s="23"/>
      <c r="BE76" s="23"/>
      <c r="BF76" s="23"/>
      <c r="BG76" s="23"/>
      <c r="BH76" s="15"/>
      <c r="BI76" s="23"/>
      <c r="BJ76" s="23"/>
      <c r="BK76" s="23"/>
      <c r="BL76" s="23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45"/>
      <c r="CJ76" s="46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11"/>
      <c r="CW76" s="11"/>
      <c r="CX76" s="11"/>
    </row>
    <row r="77" spans="1:102">
      <c r="A77" s="23"/>
      <c r="B77" s="23"/>
      <c r="C77" s="15"/>
      <c r="D77" s="23"/>
      <c r="E77" s="23"/>
      <c r="F77" s="15"/>
      <c r="G77" s="23"/>
      <c r="H77" s="23"/>
      <c r="I77" s="23"/>
      <c r="J77" s="23"/>
      <c r="K77" s="23"/>
      <c r="L77" s="23"/>
      <c r="M77" s="23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43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23"/>
      <c r="BC77" s="23"/>
      <c r="BD77" s="23"/>
      <c r="BE77" s="23"/>
      <c r="BF77" s="23"/>
      <c r="BG77" s="23"/>
      <c r="BH77" s="15"/>
      <c r="BI77" s="23"/>
      <c r="BJ77" s="23"/>
      <c r="BK77" s="23"/>
      <c r="BL77" s="23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45"/>
      <c r="CJ77" s="46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11"/>
      <c r="CW77" s="11"/>
      <c r="CX77" s="11"/>
    </row>
    <row r="78" spans="1:102">
      <c r="A78" s="23"/>
      <c r="B78" s="23"/>
      <c r="C78" s="15"/>
      <c r="D78" s="23"/>
      <c r="E78" s="23"/>
      <c r="F78" s="15"/>
      <c r="G78" s="23"/>
      <c r="H78" s="23"/>
      <c r="I78" s="23"/>
      <c r="J78" s="23"/>
      <c r="K78" s="23"/>
      <c r="L78" s="23"/>
      <c r="M78" s="23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43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23"/>
      <c r="BC78" s="23"/>
      <c r="BD78" s="23"/>
      <c r="BE78" s="23"/>
      <c r="BF78" s="23"/>
      <c r="BG78" s="23"/>
      <c r="BH78" s="15"/>
      <c r="BI78" s="23"/>
      <c r="BJ78" s="23"/>
      <c r="BK78" s="23"/>
      <c r="BL78" s="23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45"/>
      <c r="CJ78" s="46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11"/>
      <c r="CW78" s="11"/>
      <c r="CX78" s="11"/>
    </row>
    <row r="79" spans="1:102">
      <c r="A79" s="23"/>
      <c r="B79" s="23"/>
      <c r="C79" s="15"/>
      <c r="D79" s="23"/>
      <c r="E79" s="23"/>
      <c r="F79" s="15"/>
      <c r="G79" s="23"/>
      <c r="H79" s="23"/>
      <c r="I79" s="23"/>
      <c r="J79" s="23"/>
      <c r="K79" s="23"/>
      <c r="L79" s="23"/>
      <c r="M79" s="23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43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23"/>
      <c r="BC79" s="23"/>
      <c r="BD79" s="23"/>
      <c r="BE79" s="23"/>
      <c r="BF79" s="23"/>
      <c r="BG79" s="23"/>
      <c r="BH79" s="15"/>
      <c r="BI79" s="23"/>
      <c r="BJ79" s="23"/>
      <c r="BK79" s="23"/>
      <c r="BL79" s="23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45"/>
      <c r="CJ79" s="46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11"/>
      <c r="CW79" s="11"/>
      <c r="CX79" s="11"/>
    </row>
    <row r="80" spans="1:102">
      <c r="A80" s="23"/>
      <c r="B80" s="23"/>
      <c r="C80" s="15"/>
      <c r="D80" s="23"/>
      <c r="E80" s="23"/>
      <c r="F80" s="15"/>
      <c r="G80" s="23"/>
      <c r="H80" s="23"/>
      <c r="I80" s="23"/>
      <c r="J80" s="23"/>
      <c r="K80" s="23"/>
      <c r="L80" s="23"/>
      <c r="M80" s="23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43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23"/>
      <c r="BC80" s="23"/>
      <c r="BD80" s="23"/>
      <c r="BE80" s="23"/>
      <c r="BF80" s="23"/>
      <c r="BG80" s="23"/>
      <c r="BH80" s="15"/>
      <c r="BI80" s="23"/>
      <c r="BJ80" s="23"/>
      <c r="BK80" s="23"/>
      <c r="BL80" s="23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45"/>
      <c r="CJ80" s="46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11"/>
      <c r="CW80" s="11"/>
      <c r="CX80" s="11"/>
    </row>
    <row r="81" spans="1:102">
      <c r="A81" s="23"/>
      <c r="B81" s="23"/>
      <c r="C81" s="15"/>
      <c r="D81" s="23"/>
      <c r="E81" s="23"/>
      <c r="F81" s="15"/>
      <c r="G81" s="23"/>
      <c r="H81" s="23"/>
      <c r="I81" s="23"/>
      <c r="J81" s="23"/>
      <c r="K81" s="23"/>
      <c r="L81" s="23"/>
      <c r="M81" s="23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43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23"/>
      <c r="BC81" s="23"/>
      <c r="BD81" s="23"/>
      <c r="BE81" s="23"/>
      <c r="BF81" s="23"/>
      <c r="BG81" s="23"/>
      <c r="BH81" s="15"/>
      <c r="BI81" s="23"/>
      <c r="BJ81" s="23"/>
      <c r="BK81" s="23"/>
      <c r="BL81" s="23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45"/>
      <c r="CJ81" s="46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11"/>
      <c r="CW81" s="11"/>
      <c r="CX81" s="11"/>
    </row>
    <row r="82" spans="1:102">
      <c r="A82" s="23"/>
      <c r="B82" s="23"/>
      <c r="C82" s="15"/>
      <c r="D82" s="23"/>
      <c r="E82" s="23"/>
      <c r="F82" s="15"/>
      <c r="G82" s="23"/>
      <c r="H82" s="23"/>
      <c r="I82" s="23"/>
      <c r="J82" s="23"/>
      <c r="K82" s="23"/>
      <c r="L82" s="23"/>
      <c r="M82" s="23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43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23"/>
      <c r="BC82" s="23"/>
      <c r="BD82" s="23"/>
      <c r="BE82" s="23"/>
      <c r="BF82" s="23"/>
      <c r="BG82" s="23"/>
      <c r="BH82" s="15"/>
      <c r="BI82" s="23"/>
      <c r="BJ82" s="23"/>
      <c r="BK82" s="23"/>
      <c r="BL82" s="23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45"/>
      <c r="CJ82" s="46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11"/>
      <c r="CW82" s="11"/>
      <c r="CX82" s="11"/>
    </row>
    <row r="83" spans="1:102">
      <c r="A83" s="23"/>
      <c r="B83" s="23"/>
      <c r="C83" s="15"/>
      <c r="D83" s="23"/>
      <c r="E83" s="23"/>
      <c r="F83" s="15"/>
      <c r="G83" s="23"/>
      <c r="H83" s="23"/>
      <c r="I83" s="23"/>
      <c r="J83" s="23"/>
      <c r="K83" s="23"/>
      <c r="L83" s="23"/>
      <c r="M83" s="23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43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23"/>
      <c r="BC83" s="23"/>
      <c r="BD83" s="23"/>
      <c r="BE83" s="23"/>
      <c r="BF83" s="23"/>
      <c r="BG83" s="23"/>
      <c r="BH83" s="15"/>
      <c r="BI83" s="23"/>
      <c r="BJ83" s="23"/>
      <c r="BK83" s="23"/>
      <c r="BL83" s="23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45"/>
      <c r="CJ83" s="46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11"/>
      <c r="CW83" s="11"/>
      <c r="CX83" s="11"/>
    </row>
    <row r="84" spans="1:102">
      <c r="A84" s="23"/>
      <c r="B84" s="23"/>
      <c r="C84" s="15"/>
      <c r="D84" s="23"/>
      <c r="E84" s="23"/>
      <c r="F84" s="15"/>
      <c r="G84" s="23"/>
      <c r="H84" s="23"/>
      <c r="I84" s="23"/>
      <c r="J84" s="23"/>
      <c r="K84" s="23"/>
      <c r="L84" s="23"/>
      <c r="M84" s="23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43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23"/>
      <c r="BC84" s="23"/>
      <c r="BD84" s="23"/>
      <c r="BE84" s="23"/>
      <c r="BF84" s="23"/>
      <c r="BG84" s="23"/>
      <c r="BH84" s="15"/>
      <c r="BI84" s="23"/>
      <c r="BJ84" s="23"/>
      <c r="BK84" s="23"/>
      <c r="BL84" s="23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45"/>
      <c r="CJ84" s="46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11"/>
      <c r="CW84" s="11"/>
      <c r="CX84" s="11"/>
    </row>
    <row r="85" spans="1:102">
      <c r="A85" s="23"/>
      <c r="B85" s="23"/>
      <c r="C85" s="15"/>
      <c r="D85" s="23"/>
      <c r="E85" s="23"/>
      <c r="F85" s="15"/>
      <c r="G85" s="23"/>
      <c r="H85" s="23"/>
      <c r="I85" s="23"/>
      <c r="J85" s="23"/>
      <c r="K85" s="23"/>
      <c r="L85" s="23"/>
      <c r="M85" s="23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43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23"/>
      <c r="BC85" s="23"/>
      <c r="BD85" s="23"/>
      <c r="BE85" s="23"/>
      <c r="BF85" s="23"/>
      <c r="BG85" s="23"/>
      <c r="BH85" s="15"/>
      <c r="BI85" s="23"/>
      <c r="BJ85" s="23"/>
      <c r="BK85" s="23"/>
      <c r="BL85" s="23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45"/>
      <c r="CJ85" s="46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11"/>
      <c r="CW85" s="11"/>
      <c r="CX85" s="11"/>
    </row>
    <row r="86" spans="1:102">
      <c r="A86" s="23"/>
      <c r="B86" s="23"/>
      <c r="C86" s="15"/>
      <c r="D86" s="23"/>
      <c r="E86" s="23"/>
      <c r="F86" s="15"/>
      <c r="G86" s="23"/>
      <c r="H86" s="23"/>
      <c r="I86" s="23"/>
      <c r="J86" s="23"/>
      <c r="K86" s="23"/>
      <c r="L86" s="23"/>
      <c r="M86" s="23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43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23"/>
      <c r="BC86" s="23"/>
      <c r="BD86" s="23"/>
      <c r="BE86" s="23"/>
      <c r="BF86" s="23"/>
      <c r="BG86" s="23"/>
      <c r="BH86" s="15"/>
      <c r="BI86" s="23"/>
      <c r="BJ86" s="23"/>
      <c r="BK86" s="23"/>
      <c r="BL86" s="23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45"/>
      <c r="CJ86" s="46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11"/>
      <c r="CW86" s="11"/>
      <c r="CX86" s="11"/>
    </row>
    <row r="87" spans="1:102">
      <c r="CL87" s="23"/>
    </row>
    <row r="88" spans="1:102">
      <c r="CL88" s="23"/>
    </row>
    <row r="89" spans="1:102">
      <c r="CL89" s="23"/>
    </row>
    <row r="90" spans="1:102">
      <c r="CL90" s="23"/>
    </row>
    <row r="91" spans="1:102">
      <c r="CL91" s="23"/>
    </row>
    <row r="92" spans="1:102">
      <c r="CL92" s="23"/>
    </row>
    <row r="93" spans="1:102">
      <c r="CL93" s="23"/>
    </row>
    <row r="94" spans="1:102">
      <c r="CL94" s="23"/>
    </row>
    <row r="95" spans="1:102">
      <c r="CL95" s="23"/>
    </row>
    <row r="96" spans="1:102">
      <c r="CL96" s="23"/>
    </row>
    <row r="97" spans="90:90">
      <c r="CL97" s="23"/>
    </row>
    <row r="98" spans="90:90">
      <c r="CL98" s="23"/>
    </row>
    <row r="99" spans="90:90">
      <c r="CL99" s="23"/>
    </row>
    <row r="100" spans="90:90">
      <c r="CL100" s="23"/>
    </row>
    <row r="101" spans="90:90">
      <c r="CL101" s="23"/>
    </row>
    <row r="102" spans="90:90">
      <c r="CL102" s="23"/>
    </row>
    <row r="103" spans="90:90">
      <c r="CL103" s="23"/>
    </row>
    <row r="104" spans="90:90">
      <c r="CL104" s="23"/>
    </row>
    <row r="105" spans="90:90">
      <c r="CL105" s="23"/>
    </row>
    <row r="106" spans="90:90">
      <c r="CL106" s="23"/>
    </row>
    <row r="107" spans="90:90">
      <c r="CL107" s="23"/>
    </row>
    <row r="108" spans="90:90">
      <c r="CL108" s="23"/>
    </row>
    <row r="109" spans="90:90">
      <c r="CL109" s="23"/>
    </row>
    <row r="110" spans="90:90">
      <c r="CL110" s="23"/>
    </row>
    <row r="111" spans="90:90">
      <c r="CL111" s="23"/>
    </row>
    <row r="112" spans="90:90">
      <c r="CL112" s="23"/>
    </row>
    <row r="113" spans="90:90">
      <c r="CL113" s="23"/>
    </row>
    <row r="114" spans="90:90">
      <c r="CL114" s="23"/>
    </row>
    <row r="115" spans="90:90">
      <c r="CL115" s="23"/>
    </row>
    <row r="116" spans="90:90">
      <c r="CL116" s="23"/>
    </row>
    <row r="117" spans="90:90">
      <c r="CL117" s="23"/>
    </row>
    <row r="118" spans="90:90">
      <c r="CL118" s="23"/>
    </row>
    <row r="119" spans="90:90">
      <c r="CL119" s="23"/>
    </row>
    <row r="120" spans="90:90">
      <c r="CL120" s="23"/>
    </row>
    <row r="121" spans="90:90">
      <c r="CL121" s="23"/>
    </row>
    <row r="122" spans="90:90">
      <c r="CL122" s="23"/>
    </row>
    <row r="123" spans="90:90">
      <c r="CL123" s="23"/>
    </row>
    <row r="124" spans="90:90">
      <c r="CL124" s="23"/>
    </row>
    <row r="125" spans="90:90">
      <c r="CL125" s="23"/>
    </row>
    <row r="126" spans="90:90">
      <c r="CL126" s="23"/>
    </row>
    <row r="127" spans="90:90">
      <c r="CL127" s="23"/>
    </row>
    <row r="128" spans="90:90">
      <c r="CL128" s="23"/>
    </row>
    <row r="129" spans="90:90">
      <c r="CL129" s="23"/>
    </row>
    <row r="130" spans="90:90">
      <c r="CL130" s="23"/>
    </row>
    <row r="131" spans="90:90">
      <c r="CL131" s="23"/>
    </row>
    <row r="132" spans="90:90">
      <c r="CL132" s="23"/>
    </row>
    <row r="133" spans="90:90">
      <c r="CL133" s="23"/>
    </row>
    <row r="134" spans="90:90">
      <c r="CL134" s="23"/>
    </row>
    <row r="135" spans="90:90">
      <c r="CL135" s="23"/>
    </row>
    <row r="136" spans="90:90">
      <c r="CL136" s="23"/>
    </row>
    <row r="137" spans="90:90">
      <c r="CL137" s="23"/>
    </row>
    <row r="138" spans="90:90">
      <c r="CL138" s="23"/>
    </row>
    <row r="139" spans="90:90">
      <c r="CL139" s="23"/>
    </row>
    <row r="140" spans="90:90">
      <c r="CL140" s="23"/>
    </row>
    <row r="141" spans="90:90">
      <c r="CL141" s="23"/>
    </row>
    <row r="142" spans="90:90">
      <c r="CL142" s="23"/>
    </row>
    <row r="143" spans="90:90">
      <c r="CL143" s="23"/>
    </row>
    <row r="144" spans="90:90">
      <c r="CL144" s="23"/>
    </row>
    <row r="145" spans="90:90">
      <c r="CL145" s="23"/>
    </row>
    <row r="146" spans="90:90">
      <c r="CL146" s="23"/>
    </row>
    <row r="147" spans="90:90">
      <c r="CL147" s="23"/>
    </row>
    <row r="148" spans="90:90">
      <c r="CL148" s="23"/>
    </row>
    <row r="149" spans="90:90">
      <c r="CL149" s="23"/>
    </row>
    <row r="150" spans="90:90">
      <c r="CL150" s="23"/>
    </row>
    <row r="151" spans="90:90">
      <c r="CL151" s="23"/>
    </row>
    <row r="152" spans="90:90">
      <c r="CL152" s="23"/>
    </row>
    <row r="153" spans="90:90">
      <c r="CL153" s="23"/>
    </row>
    <row r="154" spans="90:90">
      <c r="CL154" s="23"/>
    </row>
    <row r="155" spans="90:90">
      <c r="CL155" s="23"/>
    </row>
    <row r="156" spans="90:90">
      <c r="CL156" s="23"/>
    </row>
    <row r="157" spans="90:90">
      <c r="CL157" s="23"/>
    </row>
    <row r="158" spans="90:90">
      <c r="CL158" s="23"/>
    </row>
    <row r="159" spans="90:90">
      <c r="CL159" s="23"/>
    </row>
    <row r="160" spans="90:90">
      <c r="CL160" s="23"/>
    </row>
    <row r="161" spans="90:90">
      <c r="CL161" s="23"/>
    </row>
    <row r="162" spans="90:90">
      <c r="CL162" s="23"/>
    </row>
    <row r="163" spans="90:90">
      <c r="CL163" s="23"/>
    </row>
    <row r="164" spans="90:90">
      <c r="CL164" s="23"/>
    </row>
    <row r="165" spans="90:90">
      <c r="CL165" s="23"/>
    </row>
    <row r="166" spans="90:90">
      <c r="CL166" s="23"/>
    </row>
    <row r="167" spans="90:90">
      <c r="CL167" s="23"/>
    </row>
    <row r="168" spans="90:90">
      <c r="CL168" s="23"/>
    </row>
    <row r="169" spans="90:90">
      <c r="CL169" s="23"/>
    </row>
    <row r="170" spans="90:90">
      <c r="CL170" s="23"/>
    </row>
    <row r="171" spans="90:90">
      <c r="CL171" s="23"/>
    </row>
    <row r="172" spans="90:90">
      <c r="CL172" s="23"/>
    </row>
    <row r="173" spans="90:90">
      <c r="CL173" s="23"/>
    </row>
    <row r="174" spans="90:90">
      <c r="CL174" s="23"/>
    </row>
    <row r="175" spans="90:90">
      <c r="CL175" s="23"/>
    </row>
    <row r="176" spans="90:90">
      <c r="CL176" s="23"/>
    </row>
    <row r="177" spans="90:90">
      <c r="CL177" s="23"/>
    </row>
    <row r="178" spans="90:90">
      <c r="CL178" s="23"/>
    </row>
    <row r="179" spans="90:90">
      <c r="CL179" s="23"/>
    </row>
    <row r="180" spans="90:90">
      <c r="CL180" s="23"/>
    </row>
    <row r="181" spans="90:90">
      <c r="CL181" s="23"/>
    </row>
    <row r="182" spans="90:90">
      <c r="CL182" s="23"/>
    </row>
    <row r="183" spans="90:90">
      <c r="CL183" s="23"/>
    </row>
    <row r="184" spans="90:90">
      <c r="CL184" s="23"/>
    </row>
    <row r="185" spans="90:90">
      <c r="CL185" s="23"/>
    </row>
    <row r="186" spans="90:90">
      <c r="CL186" s="23"/>
    </row>
    <row r="187" spans="90:90">
      <c r="CL187" s="23"/>
    </row>
    <row r="188" spans="90:90">
      <c r="CL188" s="23"/>
    </row>
    <row r="189" spans="90:90">
      <c r="CL189" s="23"/>
    </row>
    <row r="190" spans="90:90">
      <c r="CL190" s="23"/>
    </row>
    <row r="191" spans="90:90">
      <c r="CL191" s="23"/>
    </row>
    <row r="192" spans="90:90">
      <c r="CL192" s="23"/>
    </row>
    <row r="193" spans="90:90">
      <c r="CL193" s="23"/>
    </row>
    <row r="194" spans="90:90">
      <c r="CL194" s="23"/>
    </row>
    <row r="195" spans="90:90">
      <c r="CL195" s="23"/>
    </row>
    <row r="196" spans="90:90">
      <c r="CL196" s="23"/>
    </row>
    <row r="197" spans="90:90">
      <c r="CL197" s="23"/>
    </row>
    <row r="198" spans="90:90">
      <c r="CL198" s="23"/>
    </row>
    <row r="199" spans="90:90">
      <c r="CL199" s="23"/>
    </row>
    <row r="200" spans="90:90">
      <c r="CL200" s="23"/>
    </row>
    <row r="201" spans="90:90">
      <c r="CL201" s="23"/>
    </row>
    <row r="202" spans="90:90">
      <c r="CL202" s="23"/>
    </row>
    <row r="203" spans="90:90">
      <c r="CL203" s="23"/>
    </row>
    <row r="204" spans="90:90">
      <c r="CL204" s="23"/>
    </row>
    <row r="205" spans="90:90">
      <c r="CL205" s="23"/>
    </row>
    <row r="206" spans="90:90">
      <c r="CL206" s="23"/>
    </row>
    <row r="207" spans="90:90">
      <c r="CL207" s="23"/>
    </row>
    <row r="208" spans="90:90">
      <c r="CL208" s="23"/>
    </row>
    <row r="209" spans="90:90">
      <c r="CL209" s="23"/>
    </row>
    <row r="210" spans="90:90">
      <c r="CL210" s="23"/>
    </row>
    <row r="211" spans="90:90">
      <c r="CL211" s="23"/>
    </row>
    <row r="212" spans="90:90">
      <c r="CL212" s="23"/>
    </row>
    <row r="213" spans="90:90">
      <c r="CL213" s="23"/>
    </row>
    <row r="214" spans="90:90">
      <c r="CL214" s="23"/>
    </row>
    <row r="215" spans="90:90">
      <c r="CL215" s="23"/>
    </row>
    <row r="216" spans="90:90">
      <c r="CL216" s="23"/>
    </row>
    <row r="217" spans="90:90">
      <c r="CL217" s="23"/>
    </row>
    <row r="218" spans="90:90">
      <c r="CL218" s="23"/>
    </row>
    <row r="219" spans="90:90">
      <c r="CL219" s="23"/>
    </row>
    <row r="220" spans="90:90">
      <c r="CL220" s="23"/>
    </row>
    <row r="221" spans="90:90">
      <c r="CL221" s="23"/>
    </row>
    <row r="222" spans="90:90">
      <c r="CL222" s="23"/>
    </row>
    <row r="223" spans="90:90">
      <c r="CL223" s="23"/>
    </row>
    <row r="224" spans="90:90">
      <c r="CL224" s="23"/>
    </row>
    <row r="225" spans="90:90">
      <c r="CL225" s="23"/>
    </row>
    <row r="226" spans="90:90">
      <c r="CL226" s="23"/>
    </row>
  </sheetData>
  <mergeCells count="29">
    <mergeCell ref="B12:B13"/>
    <mergeCell ref="C12:C13"/>
    <mergeCell ref="D12:D13"/>
    <mergeCell ref="E12:E13"/>
    <mergeCell ref="B62:B66"/>
    <mergeCell ref="A67:E67"/>
    <mergeCell ref="A35:E35"/>
    <mergeCell ref="B36:B43"/>
    <mergeCell ref="A44:E44"/>
    <mergeCell ref="B45:B59"/>
    <mergeCell ref="A61:E61"/>
    <mergeCell ref="AV1:AV2"/>
    <mergeCell ref="CI1:CI2"/>
    <mergeCell ref="CJ1:CJ2"/>
    <mergeCell ref="F2:AC2"/>
    <mergeCell ref="AE2:AU2"/>
    <mergeCell ref="AW2:CH2"/>
    <mergeCell ref="AD1:AD2"/>
    <mergeCell ref="A1:A2"/>
    <mergeCell ref="B1:B2"/>
    <mergeCell ref="C1:C2"/>
    <mergeCell ref="D1:D2"/>
    <mergeCell ref="E1:E2"/>
    <mergeCell ref="AX13:CI13"/>
    <mergeCell ref="F12:F13"/>
    <mergeCell ref="AE12:AE13"/>
    <mergeCell ref="AW12:AW13"/>
    <mergeCell ref="G13:AD13"/>
    <mergeCell ref="AF13:AV13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45"/>
  <sheetViews>
    <sheetView topLeftCell="BJ36" zoomScale="82" zoomScaleNormal="82" workbookViewId="0">
      <selection activeCell="BS41" sqref="BS41"/>
    </sheetView>
  </sheetViews>
  <sheetFormatPr defaultRowHeight="15"/>
  <cols>
    <col min="2" max="2" width="10.42578125" customWidth="1"/>
    <col min="3" max="3" width="10.7109375" customWidth="1"/>
    <col min="4" max="4" width="4.85546875" customWidth="1"/>
    <col min="5" max="5" width="4.7109375" customWidth="1"/>
    <col min="6" max="48" width="0" hidden="1" customWidth="1"/>
    <col min="60" max="60" width="6.7109375" customWidth="1"/>
    <col min="72" max="72" width="10.7109375" customWidth="1"/>
  </cols>
  <sheetData>
    <row r="1" spans="1:87">
      <c r="A1" s="112" t="s">
        <v>10</v>
      </c>
      <c r="B1" s="112" t="s">
        <v>11</v>
      </c>
      <c r="C1" s="112" t="s">
        <v>12</v>
      </c>
      <c r="D1" s="112" t="s">
        <v>13</v>
      </c>
      <c r="E1" s="112" t="s">
        <v>14</v>
      </c>
      <c r="F1" s="83">
        <v>1</v>
      </c>
      <c r="G1" s="83">
        <v>2</v>
      </c>
      <c r="H1" s="83">
        <v>3</v>
      </c>
      <c r="I1" s="83">
        <v>4</v>
      </c>
      <c r="J1" s="83">
        <v>5</v>
      </c>
      <c r="K1" s="83">
        <v>6</v>
      </c>
      <c r="L1" s="83">
        <v>7</v>
      </c>
      <c r="M1" s="83">
        <v>8</v>
      </c>
      <c r="N1" s="83">
        <v>9</v>
      </c>
      <c r="O1" s="83">
        <v>10</v>
      </c>
      <c r="P1" s="83">
        <v>11</v>
      </c>
      <c r="Q1" s="83">
        <v>12</v>
      </c>
      <c r="R1" s="83">
        <v>13</v>
      </c>
      <c r="S1" s="83">
        <v>14</v>
      </c>
      <c r="T1" s="83">
        <v>15</v>
      </c>
      <c r="U1" s="83">
        <v>16</v>
      </c>
      <c r="V1" s="83">
        <v>17</v>
      </c>
      <c r="W1" s="83">
        <v>18</v>
      </c>
      <c r="X1" s="83">
        <v>19</v>
      </c>
      <c r="Y1" s="83">
        <v>20</v>
      </c>
      <c r="Z1" s="83">
        <v>21</v>
      </c>
      <c r="AA1" s="83">
        <v>22</v>
      </c>
      <c r="AB1" s="83">
        <v>23</v>
      </c>
      <c r="AC1" s="85">
        <v>24</v>
      </c>
      <c r="AD1" s="113" t="s">
        <v>15</v>
      </c>
      <c r="AE1" s="14">
        <v>25</v>
      </c>
      <c r="AF1" s="83">
        <v>26</v>
      </c>
      <c r="AG1" s="83">
        <v>27</v>
      </c>
      <c r="AH1" s="83">
        <v>28</v>
      </c>
      <c r="AI1" s="83">
        <v>29</v>
      </c>
      <c r="AJ1" s="83">
        <v>30</v>
      </c>
      <c r="AK1" s="83">
        <v>31</v>
      </c>
      <c r="AL1" s="83">
        <v>32</v>
      </c>
      <c r="AM1" s="83">
        <v>33</v>
      </c>
      <c r="AN1" s="83">
        <v>34</v>
      </c>
      <c r="AO1" s="83">
        <v>35</v>
      </c>
      <c r="AP1" s="83">
        <v>36</v>
      </c>
      <c r="AQ1" s="83">
        <v>37</v>
      </c>
      <c r="AR1" s="83">
        <v>38</v>
      </c>
      <c r="AS1" s="85">
        <v>39</v>
      </c>
      <c r="AT1" s="85">
        <v>40</v>
      </c>
      <c r="AU1" s="85">
        <v>41</v>
      </c>
      <c r="AV1" s="113" t="s">
        <v>16</v>
      </c>
      <c r="AW1" s="14">
        <v>40</v>
      </c>
      <c r="AX1" s="83">
        <v>41</v>
      </c>
      <c r="AY1" s="83">
        <v>42</v>
      </c>
      <c r="AZ1" s="83">
        <v>43</v>
      </c>
      <c r="BA1" s="83">
        <v>44</v>
      </c>
      <c r="BB1" s="83">
        <v>45</v>
      </c>
      <c r="BC1" s="83">
        <v>46</v>
      </c>
      <c r="BD1" s="83">
        <v>47</v>
      </c>
      <c r="BE1" s="83">
        <v>48</v>
      </c>
      <c r="BF1" s="83">
        <v>49</v>
      </c>
      <c r="BG1" s="83">
        <v>50</v>
      </c>
      <c r="BH1" s="83">
        <v>51</v>
      </c>
      <c r="BI1" s="83">
        <v>52</v>
      </c>
      <c r="BJ1" s="83">
        <v>53</v>
      </c>
      <c r="BK1" s="83">
        <v>54</v>
      </c>
      <c r="BL1" s="83">
        <v>55</v>
      </c>
      <c r="BM1" s="83">
        <v>56</v>
      </c>
      <c r="BN1" s="83">
        <v>57</v>
      </c>
      <c r="BO1" s="83">
        <v>58</v>
      </c>
      <c r="BP1" s="83">
        <v>59</v>
      </c>
      <c r="BQ1" s="83">
        <v>60</v>
      </c>
      <c r="BR1" s="83">
        <v>61</v>
      </c>
      <c r="BS1" s="83">
        <v>62</v>
      </c>
      <c r="BT1" s="83">
        <v>63</v>
      </c>
      <c r="BU1" s="83">
        <v>64</v>
      </c>
      <c r="BV1" s="85">
        <v>65</v>
      </c>
      <c r="BW1" s="85">
        <v>66</v>
      </c>
      <c r="BX1" s="83">
        <v>67</v>
      </c>
      <c r="BY1" s="83">
        <v>68</v>
      </c>
      <c r="BZ1" s="83">
        <v>69</v>
      </c>
      <c r="CA1" s="83">
        <v>70</v>
      </c>
      <c r="CB1" s="83">
        <v>71</v>
      </c>
      <c r="CC1" s="83">
        <v>72</v>
      </c>
      <c r="CD1" s="83">
        <v>73</v>
      </c>
      <c r="CE1" s="83">
        <v>74</v>
      </c>
      <c r="CF1" s="83">
        <v>75</v>
      </c>
      <c r="CG1" s="83">
        <v>76</v>
      </c>
      <c r="CH1" s="85">
        <v>77</v>
      </c>
    </row>
    <row r="2" spans="1:87">
      <c r="A2" s="112"/>
      <c r="B2" s="112"/>
      <c r="C2" s="112"/>
      <c r="D2" s="112"/>
      <c r="E2" s="112"/>
      <c r="F2" s="136" t="s">
        <v>19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4"/>
      <c r="AE2" s="119" t="s">
        <v>20</v>
      </c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4"/>
      <c r="AW2" s="137" t="s">
        <v>272</v>
      </c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8"/>
    </row>
    <row r="3" spans="1:87" ht="57">
      <c r="A3" s="4">
        <v>1</v>
      </c>
      <c r="B3" s="128" t="s">
        <v>271</v>
      </c>
      <c r="C3" s="69" t="s">
        <v>208</v>
      </c>
      <c r="D3" s="2" t="str">
        <f>'[1]Summary of applications'!D3</f>
        <v>Q4201</v>
      </c>
      <c r="E3" s="2">
        <f>'[1]Summary of applications'!E3</f>
        <v>5</v>
      </c>
      <c r="F3" s="65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/>
      <c r="M3" s="17"/>
      <c r="N3" s="6" t="s">
        <v>28</v>
      </c>
      <c r="O3" s="9" t="s">
        <v>29</v>
      </c>
      <c r="P3" s="9" t="s">
        <v>30</v>
      </c>
      <c r="Q3" s="9" t="s">
        <v>31</v>
      </c>
      <c r="R3" s="9"/>
      <c r="S3" s="6" t="s">
        <v>32</v>
      </c>
      <c r="T3" s="17"/>
      <c r="U3" s="17"/>
      <c r="V3" s="6" t="s">
        <v>33</v>
      </c>
      <c r="W3" s="6"/>
      <c r="X3" s="6"/>
      <c r="Y3" s="6"/>
      <c r="Z3" s="9"/>
      <c r="AA3" s="6"/>
      <c r="AB3" s="9"/>
      <c r="AC3" s="18" t="s">
        <v>76</v>
      </c>
      <c r="AD3" s="19">
        <f t="shared" ref="AD3:AD44" si="0">24-COUNTBLANK(F3:AC3)</f>
        <v>13</v>
      </c>
      <c r="AE3" s="20" t="s">
        <v>34</v>
      </c>
      <c r="AF3" s="6" t="s">
        <v>35</v>
      </c>
      <c r="AG3" s="6" t="s">
        <v>36</v>
      </c>
      <c r="AH3" s="6" t="s">
        <v>37</v>
      </c>
      <c r="AI3" s="6" t="s">
        <v>38</v>
      </c>
      <c r="AJ3" s="6" t="s">
        <v>39</v>
      </c>
      <c r="AK3" s="21" t="s">
        <v>40</v>
      </c>
      <c r="AL3" s="6" t="s">
        <v>41</v>
      </c>
      <c r="AM3" s="16" t="s">
        <v>42</v>
      </c>
      <c r="AN3" s="6" t="s">
        <v>43</v>
      </c>
      <c r="AO3" s="6"/>
      <c r="AP3" s="6"/>
      <c r="AQ3" s="6" t="s">
        <v>45</v>
      </c>
      <c r="AR3" s="6"/>
      <c r="AS3" s="18"/>
      <c r="AT3" s="18"/>
      <c r="AU3" s="18"/>
      <c r="AV3" s="19">
        <f t="shared" ref="AV3:AV44" si="1">17-COUNTBLANK(AE3:AU3)</f>
        <v>11</v>
      </c>
      <c r="AW3" s="68" t="s">
        <v>46</v>
      </c>
      <c r="AX3" s="60" t="s">
        <v>47</v>
      </c>
      <c r="AY3" s="60" t="s">
        <v>48</v>
      </c>
      <c r="AZ3" s="60" t="s">
        <v>49</v>
      </c>
      <c r="BA3" s="60" t="s">
        <v>50</v>
      </c>
      <c r="BB3" s="65" t="s">
        <v>51</v>
      </c>
      <c r="BC3" s="65" t="s">
        <v>52</v>
      </c>
      <c r="BD3" s="65" t="s">
        <v>53</v>
      </c>
      <c r="BE3" s="76" t="s">
        <v>54</v>
      </c>
      <c r="BF3" s="9"/>
      <c r="BG3" s="65" t="s">
        <v>56</v>
      </c>
      <c r="BH3" s="9"/>
      <c r="BI3" s="6"/>
      <c r="BJ3" s="6"/>
      <c r="BK3" s="9" t="s">
        <v>57</v>
      </c>
      <c r="BL3" s="17"/>
      <c r="BM3" s="60" t="s">
        <v>59</v>
      </c>
      <c r="BN3" s="97" t="s">
        <v>205</v>
      </c>
      <c r="BO3" s="70" t="s">
        <v>206</v>
      </c>
      <c r="BP3" s="70" t="s">
        <v>207</v>
      </c>
      <c r="BQ3" s="6"/>
      <c r="BR3" s="6"/>
      <c r="BS3" s="47"/>
      <c r="BT3" s="6"/>
      <c r="BU3" s="6"/>
      <c r="BV3" s="18"/>
      <c r="BW3" s="74" t="s">
        <v>60</v>
      </c>
      <c r="BX3" s="60" t="s">
        <v>61</v>
      </c>
      <c r="BY3" s="60" t="s">
        <v>62</v>
      </c>
      <c r="BZ3" s="6"/>
      <c r="CA3" s="6"/>
      <c r="CB3" s="6"/>
      <c r="CC3" s="6"/>
      <c r="CD3" s="6"/>
      <c r="CE3" s="6"/>
      <c r="CF3" s="6"/>
      <c r="CG3" s="6"/>
      <c r="CH3" s="18"/>
      <c r="CI3">
        <v>17</v>
      </c>
    </row>
    <row r="4" spans="1:87" ht="45.75">
      <c r="A4" s="4">
        <f>1+A3</f>
        <v>2</v>
      </c>
      <c r="B4" s="129"/>
      <c r="C4" s="69" t="s">
        <v>260</v>
      </c>
      <c r="D4" s="2" t="str">
        <f>'[1]Summary of applications'!D4</f>
        <v>Q4521</v>
      </c>
      <c r="E4" s="2">
        <f>'[1]Summary of applications'!E4</f>
        <v>6</v>
      </c>
      <c r="F4" s="24"/>
      <c r="G4" s="6"/>
      <c r="H4" s="6" t="s">
        <v>24</v>
      </c>
      <c r="I4" s="6" t="s">
        <v>25</v>
      </c>
      <c r="J4" s="6" t="s">
        <v>26</v>
      </c>
      <c r="K4" s="6" t="s">
        <v>27</v>
      </c>
      <c r="L4" s="6" t="s">
        <v>64</v>
      </c>
      <c r="M4" s="17"/>
      <c r="N4" s="6"/>
      <c r="O4" s="9" t="s">
        <v>29</v>
      </c>
      <c r="P4" s="9" t="s">
        <v>30</v>
      </c>
      <c r="Q4" s="9" t="s">
        <v>31</v>
      </c>
      <c r="R4" s="9"/>
      <c r="S4" s="6" t="s">
        <v>32</v>
      </c>
      <c r="T4" s="17"/>
      <c r="U4" s="17"/>
      <c r="V4" s="6" t="s">
        <v>33</v>
      </c>
      <c r="W4" s="6"/>
      <c r="X4" s="6"/>
      <c r="Y4" s="6"/>
      <c r="Z4" s="9"/>
      <c r="AA4" s="6"/>
      <c r="AB4" s="9"/>
      <c r="AC4" s="18"/>
      <c r="AD4" s="19">
        <f t="shared" si="0"/>
        <v>10</v>
      </c>
      <c r="AE4" s="20" t="s">
        <v>34</v>
      </c>
      <c r="AF4" s="6" t="s">
        <v>35</v>
      </c>
      <c r="AG4" s="6"/>
      <c r="AH4" s="6" t="s">
        <v>37</v>
      </c>
      <c r="AI4" s="6" t="s">
        <v>38</v>
      </c>
      <c r="AJ4" s="6" t="s">
        <v>39</v>
      </c>
      <c r="AK4" s="21" t="s">
        <v>40</v>
      </c>
      <c r="AL4" s="6" t="s">
        <v>41</v>
      </c>
      <c r="AM4" s="16" t="s">
        <v>42</v>
      </c>
      <c r="AN4" s="6" t="s">
        <v>43</v>
      </c>
      <c r="AO4" s="6"/>
      <c r="AP4" s="6"/>
      <c r="AQ4" s="6" t="s">
        <v>45</v>
      </c>
      <c r="AR4" s="6"/>
      <c r="AS4" s="18"/>
      <c r="AT4" s="6" t="s">
        <v>68</v>
      </c>
      <c r="AU4" s="18"/>
      <c r="AV4" s="19">
        <f t="shared" si="1"/>
        <v>11</v>
      </c>
      <c r="AW4" s="68" t="s">
        <v>46</v>
      </c>
      <c r="AX4" s="60" t="s">
        <v>47</v>
      </c>
      <c r="AY4" s="60" t="s">
        <v>48</v>
      </c>
      <c r="AZ4" s="60" t="s">
        <v>49</v>
      </c>
      <c r="BA4" s="60" t="s">
        <v>50</v>
      </c>
      <c r="BB4" s="65" t="s">
        <v>51</v>
      </c>
      <c r="BC4" s="65" t="s">
        <v>52</v>
      </c>
      <c r="BD4" s="65" t="s">
        <v>53</v>
      </c>
      <c r="BE4" s="77" t="s">
        <v>54</v>
      </c>
      <c r="BF4" s="9"/>
      <c r="BG4" s="65" t="s">
        <v>56</v>
      </c>
      <c r="BH4" s="9"/>
      <c r="BI4" s="6"/>
      <c r="BJ4" s="6"/>
      <c r="BK4" s="9" t="s">
        <v>57</v>
      </c>
      <c r="BL4" s="17"/>
      <c r="BM4" s="60" t="s">
        <v>59</v>
      </c>
      <c r="BN4" s="97" t="s">
        <v>205</v>
      </c>
      <c r="BO4" s="70" t="s">
        <v>206</v>
      </c>
      <c r="BP4" s="70" t="s">
        <v>207</v>
      </c>
      <c r="BQ4" s="6"/>
      <c r="BR4" s="6"/>
      <c r="BS4" s="47"/>
      <c r="BT4" s="6"/>
      <c r="BU4" s="6"/>
      <c r="BV4" s="18"/>
      <c r="BW4" s="74" t="s">
        <v>60</v>
      </c>
      <c r="BX4" s="60" t="s">
        <v>61</v>
      </c>
      <c r="BY4" s="60" t="s">
        <v>62</v>
      </c>
      <c r="BZ4" s="6"/>
      <c r="CA4" s="6"/>
      <c r="CB4" s="6"/>
      <c r="CC4" s="6"/>
      <c r="CD4" s="6"/>
      <c r="CE4" s="6"/>
      <c r="CF4" s="6"/>
      <c r="CG4" s="6"/>
      <c r="CH4" s="18"/>
      <c r="CI4">
        <v>15</v>
      </c>
    </row>
    <row r="5" spans="1:87" ht="45.75">
      <c r="A5" s="4">
        <f t="shared" ref="A5:A12" si="2">1+A4</f>
        <v>3</v>
      </c>
      <c r="B5" s="129"/>
      <c r="C5" s="69" t="s">
        <v>261</v>
      </c>
      <c r="D5" s="2" t="str">
        <f>'[1]Summary of applications'!D5</f>
        <v>Q4517</v>
      </c>
      <c r="E5" s="2">
        <f>'[1]Summary of applications'!E5</f>
        <v>5</v>
      </c>
      <c r="F5" s="24"/>
      <c r="G5" s="6"/>
      <c r="H5" s="6" t="s">
        <v>24</v>
      </c>
      <c r="I5" s="6" t="s">
        <v>25</v>
      </c>
      <c r="J5" s="6" t="s">
        <v>26</v>
      </c>
      <c r="K5" s="6" t="s">
        <v>27</v>
      </c>
      <c r="L5" s="6" t="s">
        <v>64</v>
      </c>
      <c r="M5" s="6" t="s">
        <v>72</v>
      </c>
      <c r="N5" s="6"/>
      <c r="O5" s="9" t="s">
        <v>29</v>
      </c>
      <c r="P5" s="9" t="s">
        <v>30</v>
      </c>
      <c r="Q5" s="9" t="s">
        <v>31</v>
      </c>
      <c r="R5" s="9"/>
      <c r="S5" s="6" t="s">
        <v>32</v>
      </c>
      <c r="T5" s="17"/>
      <c r="U5" s="17"/>
      <c r="V5" s="6" t="s">
        <v>33</v>
      </c>
      <c r="W5" s="6"/>
      <c r="X5" s="6"/>
      <c r="Y5" s="6"/>
      <c r="Z5" s="9"/>
      <c r="AA5" s="6"/>
      <c r="AB5" s="9"/>
      <c r="AC5" s="18"/>
      <c r="AD5" s="19">
        <f t="shared" si="0"/>
        <v>11</v>
      </c>
      <c r="AE5" s="20" t="s">
        <v>34</v>
      </c>
      <c r="AF5" s="6" t="s">
        <v>35</v>
      </c>
      <c r="AG5" s="6"/>
      <c r="AH5" s="6" t="s">
        <v>37</v>
      </c>
      <c r="AI5" s="6" t="s">
        <v>38</v>
      </c>
      <c r="AJ5" s="6" t="s">
        <v>39</v>
      </c>
      <c r="AK5" s="21" t="s">
        <v>40</v>
      </c>
      <c r="AL5" s="6" t="s">
        <v>41</v>
      </c>
      <c r="AM5" s="16" t="s">
        <v>42</v>
      </c>
      <c r="AN5" s="6" t="s">
        <v>43</v>
      </c>
      <c r="AO5" s="6"/>
      <c r="AP5" s="6"/>
      <c r="AQ5" s="6" t="s">
        <v>45</v>
      </c>
      <c r="AR5" s="6"/>
      <c r="AS5" s="18"/>
      <c r="AT5" s="6"/>
      <c r="AU5" s="18"/>
      <c r="AV5" s="19">
        <f t="shared" si="1"/>
        <v>10</v>
      </c>
      <c r="AW5" s="68" t="s">
        <v>46</v>
      </c>
      <c r="AX5" s="6"/>
      <c r="AY5" s="60" t="s">
        <v>48</v>
      </c>
      <c r="AZ5" s="60" t="s">
        <v>49</v>
      </c>
      <c r="BA5" s="60" t="s">
        <v>50</v>
      </c>
      <c r="BB5" s="65" t="s">
        <v>51</v>
      </c>
      <c r="BC5" s="65" t="s">
        <v>52</v>
      </c>
      <c r="BD5" s="65" t="s">
        <v>53</v>
      </c>
      <c r="BE5" s="77" t="s">
        <v>54</v>
      </c>
      <c r="BF5" s="9"/>
      <c r="BG5" s="9" t="s">
        <v>56</v>
      </c>
      <c r="BH5" s="9"/>
      <c r="BI5" s="6"/>
      <c r="BJ5" s="6"/>
      <c r="BK5" s="9" t="s">
        <v>57</v>
      </c>
      <c r="BL5" s="17"/>
      <c r="BM5" s="6" t="s">
        <v>59</v>
      </c>
      <c r="BN5" s="21"/>
      <c r="BO5" s="21"/>
      <c r="BP5" s="70" t="s">
        <v>207</v>
      </c>
      <c r="BQ5" s="6"/>
      <c r="BR5" s="6"/>
      <c r="BS5" s="47"/>
      <c r="BT5" s="6"/>
      <c r="BU5" s="6"/>
      <c r="BV5" s="18"/>
      <c r="BW5" s="74" t="s">
        <v>60</v>
      </c>
      <c r="BX5" s="60" t="s">
        <v>61</v>
      </c>
      <c r="BY5" s="60" t="s">
        <v>62</v>
      </c>
      <c r="BZ5" s="6"/>
      <c r="CA5" s="6"/>
      <c r="CB5" s="6"/>
      <c r="CC5" s="6"/>
      <c r="CD5" s="6"/>
      <c r="CE5" s="6"/>
      <c r="CF5" s="6"/>
      <c r="CG5" s="6"/>
      <c r="CH5" s="18"/>
      <c r="CI5">
        <v>11</v>
      </c>
    </row>
    <row r="6" spans="1:87" ht="56.25">
      <c r="A6" s="4">
        <f t="shared" si="2"/>
        <v>4</v>
      </c>
      <c r="B6" s="129"/>
      <c r="C6" s="69" t="s">
        <v>262</v>
      </c>
      <c r="D6" s="2" t="str">
        <f>'[1]Summary of applications'!D6</f>
        <v>Q4501</v>
      </c>
      <c r="E6" s="2">
        <f>'[1]Summary of applications'!E6</f>
        <v>4</v>
      </c>
      <c r="F6" s="75" t="s">
        <v>22</v>
      </c>
      <c r="G6" s="6"/>
      <c r="H6" s="6" t="s">
        <v>24</v>
      </c>
      <c r="I6" s="6" t="s">
        <v>25</v>
      </c>
      <c r="J6" s="6" t="s">
        <v>26</v>
      </c>
      <c r="K6" s="6" t="s">
        <v>27</v>
      </c>
      <c r="L6" s="6" t="s">
        <v>64</v>
      </c>
      <c r="M6" s="17"/>
      <c r="N6" s="6" t="s">
        <v>28</v>
      </c>
      <c r="O6" s="9" t="s">
        <v>29</v>
      </c>
      <c r="P6" s="9" t="s">
        <v>30</v>
      </c>
      <c r="Q6" s="9" t="s">
        <v>31</v>
      </c>
      <c r="R6" s="9"/>
      <c r="S6" s="6" t="s">
        <v>32</v>
      </c>
      <c r="T6" s="17"/>
      <c r="U6" s="17"/>
      <c r="V6" s="6" t="s">
        <v>33</v>
      </c>
      <c r="W6" s="6"/>
      <c r="X6" s="6"/>
      <c r="Y6" s="6"/>
      <c r="Z6" s="9"/>
      <c r="AA6" s="6"/>
      <c r="AB6" s="9"/>
      <c r="AC6" s="18"/>
      <c r="AD6" s="19">
        <f t="shared" si="0"/>
        <v>12</v>
      </c>
      <c r="AE6" s="20" t="s">
        <v>34</v>
      </c>
      <c r="AF6" s="6" t="s">
        <v>35</v>
      </c>
      <c r="AG6" s="6"/>
      <c r="AH6" s="6" t="s">
        <v>37</v>
      </c>
      <c r="AI6" s="6" t="s">
        <v>38</v>
      </c>
      <c r="AJ6" s="6" t="s">
        <v>39</v>
      </c>
      <c r="AK6" s="21" t="s">
        <v>40</v>
      </c>
      <c r="AL6" s="6" t="s">
        <v>41</v>
      </c>
      <c r="AM6" s="16" t="s">
        <v>42</v>
      </c>
      <c r="AN6" s="6" t="s">
        <v>43</v>
      </c>
      <c r="AO6" s="6"/>
      <c r="AP6" s="6"/>
      <c r="AQ6" s="6" t="s">
        <v>45</v>
      </c>
      <c r="AR6" s="6"/>
      <c r="AS6" s="6"/>
      <c r="AT6" s="6"/>
      <c r="AU6" s="18"/>
      <c r="AV6" s="19">
        <f t="shared" si="1"/>
        <v>10</v>
      </c>
      <c r="AW6" s="68" t="s">
        <v>46</v>
      </c>
      <c r="AX6" s="6"/>
      <c r="AY6" s="60" t="s">
        <v>48</v>
      </c>
      <c r="AZ6" s="60" t="s">
        <v>49</v>
      </c>
      <c r="BA6" s="60" t="s">
        <v>50</v>
      </c>
      <c r="BB6" s="65" t="s">
        <v>51</v>
      </c>
      <c r="BC6" s="65" t="s">
        <v>52</v>
      </c>
      <c r="BD6" s="65" t="s">
        <v>53</v>
      </c>
      <c r="BE6" s="76" t="s">
        <v>54</v>
      </c>
      <c r="BF6" s="65" t="s">
        <v>55</v>
      </c>
      <c r="BG6" s="65" t="s">
        <v>56</v>
      </c>
      <c r="BH6" s="9"/>
      <c r="BI6" s="60" t="s">
        <v>89</v>
      </c>
      <c r="BJ6" s="60" t="s">
        <v>90</v>
      </c>
      <c r="BK6" s="9" t="s">
        <v>57</v>
      </c>
      <c r="BL6" s="65" t="s">
        <v>58</v>
      </c>
      <c r="BM6" s="60" t="s">
        <v>59</v>
      </c>
      <c r="BN6" s="97" t="s">
        <v>205</v>
      </c>
      <c r="BO6" s="70" t="s">
        <v>206</v>
      </c>
      <c r="BP6" s="70" t="s">
        <v>207</v>
      </c>
      <c r="BQ6" s="6"/>
      <c r="BR6" s="6"/>
      <c r="BS6" s="47"/>
      <c r="BT6" s="6"/>
      <c r="BU6" s="6"/>
      <c r="BV6" s="18"/>
      <c r="BW6" s="74" t="s">
        <v>60</v>
      </c>
      <c r="BX6" s="60" t="s">
        <v>61</v>
      </c>
      <c r="BY6" s="60" t="s">
        <v>62</v>
      </c>
      <c r="BZ6" s="6"/>
      <c r="CA6" s="6"/>
      <c r="CB6" s="6"/>
      <c r="CC6" s="6"/>
      <c r="CD6" s="6"/>
      <c r="CE6" s="6"/>
      <c r="CF6" s="6"/>
      <c r="CG6" s="6"/>
      <c r="CH6" s="18"/>
      <c r="CI6">
        <v>20</v>
      </c>
    </row>
    <row r="7" spans="1:87" ht="45.75">
      <c r="A7" s="4">
        <f t="shared" si="2"/>
        <v>5</v>
      </c>
      <c r="B7" s="129"/>
      <c r="C7" s="69" t="s">
        <v>263</v>
      </c>
      <c r="D7" s="2" t="str">
        <f>'[1]Summary of applications'!D7</f>
        <v>Q4509</v>
      </c>
      <c r="E7" s="2">
        <f>'[1]Summary of applications'!E7</f>
        <v>6</v>
      </c>
      <c r="F7" s="24"/>
      <c r="G7" s="6"/>
      <c r="H7" s="6" t="s">
        <v>24</v>
      </c>
      <c r="I7" s="6" t="s">
        <v>25</v>
      </c>
      <c r="J7" s="6" t="s">
        <v>26</v>
      </c>
      <c r="K7" s="6" t="s">
        <v>27</v>
      </c>
      <c r="L7" s="6" t="s">
        <v>64</v>
      </c>
      <c r="M7" s="6" t="s">
        <v>72</v>
      </c>
      <c r="N7" s="6"/>
      <c r="O7" s="9" t="s">
        <v>29</v>
      </c>
      <c r="P7" s="9" t="s">
        <v>30</v>
      </c>
      <c r="Q7" s="9" t="s">
        <v>31</v>
      </c>
      <c r="R7" s="9"/>
      <c r="S7" s="6" t="s">
        <v>32</v>
      </c>
      <c r="T7" s="17"/>
      <c r="U7" s="17"/>
      <c r="V7" s="6" t="s">
        <v>33</v>
      </c>
      <c r="W7" s="6"/>
      <c r="X7" s="6"/>
      <c r="Y7" s="6"/>
      <c r="Z7" s="9"/>
      <c r="AA7" s="6"/>
      <c r="AB7" s="9"/>
      <c r="AC7" s="18"/>
      <c r="AD7" s="19">
        <f t="shared" si="0"/>
        <v>11</v>
      </c>
      <c r="AE7" s="20" t="s">
        <v>34</v>
      </c>
      <c r="AF7" s="6" t="s">
        <v>35</v>
      </c>
      <c r="AG7" s="6"/>
      <c r="AH7" s="6" t="s">
        <v>37</v>
      </c>
      <c r="AI7" s="6" t="s">
        <v>38</v>
      </c>
      <c r="AJ7" s="6" t="s">
        <v>39</v>
      </c>
      <c r="AK7" s="21" t="s">
        <v>40</v>
      </c>
      <c r="AL7" s="6" t="s">
        <v>41</v>
      </c>
      <c r="AM7" s="16" t="s">
        <v>42</v>
      </c>
      <c r="AN7" s="6" t="s">
        <v>43</v>
      </c>
      <c r="AO7" s="6"/>
      <c r="AP7" s="6"/>
      <c r="AQ7" s="6" t="s">
        <v>45</v>
      </c>
      <c r="AR7" s="6"/>
      <c r="AS7" s="18"/>
      <c r="AT7" s="18"/>
      <c r="AU7" s="18"/>
      <c r="AV7" s="19">
        <f t="shared" si="1"/>
        <v>10</v>
      </c>
      <c r="AW7" s="68" t="s">
        <v>46</v>
      </c>
      <c r="AX7" s="6"/>
      <c r="AY7" s="60" t="s">
        <v>48</v>
      </c>
      <c r="AZ7" s="60" t="s">
        <v>49</v>
      </c>
      <c r="BA7" s="60" t="s">
        <v>50</v>
      </c>
      <c r="BB7" s="65" t="s">
        <v>51</v>
      </c>
      <c r="BC7" s="65" t="s">
        <v>52</v>
      </c>
      <c r="BD7" s="65" t="s">
        <v>53</v>
      </c>
      <c r="BE7" s="77" t="s">
        <v>54</v>
      </c>
      <c r="BF7" s="9"/>
      <c r="BG7" s="65" t="s">
        <v>56</v>
      </c>
      <c r="BH7" s="9"/>
      <c r="BI7" s="6"/>
      <c r="BJ7" s="6"/>
      <c r="BK7" s="9" t="s">
        <v>57</v>
      </c>
      <c r="BL7" s="17"/>
      <c r="BM7" s="6" t="s">
        <v>59</v>
      </c>
      <c r="BN7" s="21"/>
      <c r="BO7" s="21"/>
      <c r="BP7" s="21"/>
      <c r="BQ7" s="6"/>
      <c r="BR7" s="6"/>
      <c r="BS7" s="47"/>
      <c r="BT7" s="6"/>
      <c r="BU7" s="6"/>
      <c r="BV7" s="18"/>
      <c r="BW7" s="74" t="s">
        <v>60</v>
      </c>
      <c r="BX7" s="60" t="s">
        <v>61</v>
      </c>
      <c r="BY7" s="60" t="s">
        <v>62</v>
      </c>
      <c r="BZ7" s="6"/>
      <c r="CA7" s="6"/>
      <c r="CB7" s="6"/>
      <c r="CC7" s="6"/>
      <c r="CD7" s="6"/>
      <c r="CE7" s="6"/>
      <c r="CF7" s="6"/>
      <c r="CG7" s="6"/>
      <c r="CH7" s="18"/>
      <c r="CI7">
        <v>11</v>
      </c>
    </row>
    <row r="8" spans="1:87" ht="56.25">
      <c r="A8" s="4">
        <f t="shared" si="2"/>
        <v>6</v>
      </c>
      <c r="B8" s="129"/>
      <c r="C8" s="69" t="s">
        <v>264</v>
      </c>
      <c r="D8" s="2" t="str">
        <f>'[1]Summary of applications'!D8</f>
        <v>Q4304</v>
      </c>
      <c r="E8" s="2">
        <f>'[1]Summary of applications'!E8</f>
        <v>6</v>
      </c>
      <c r="F8" s="75" t="s">
        <v>22</v>
      </c>
      <c r="G8" s="6"/>
      <c r="H8" s="6" t="s">
        <v>24</v>
      </c>
      <c r="I8" s="6" t="s">
        <v>25</v>
      </c>
      <c r="J8" s="6" t="s">
        <v>26</v>
      </c>
      <c r="K8" s="6" t="s">
        <v>27</v>
      </c>
      <c r="L8" s="6" t="s">
        <v>64</v>
      </c>
      <c r="M8" s="6" t="s">
        <v>72</v>
      </c>
      <c r="N8" s="6"/>
      <c r="O8" s="9" t="s">
        <v>29</v>
      </c>
      <c r="P8" s="9" t="s">
        <v>30</v>
      </c>
      <c r="Q8" s="9" t="s">
        <v>31</v>
      </c>
      <c r="R8" s="9"/>
      <c r="S8" s="6" t="s">
        <v>32</v>
      </c>
      <c r="T8" s="17"/>
      <c r="U8" s="17"/>
      <c r="V8" s="6" t="s">
        <v>33</v>
      </c>
      <c r="W8" s="6"/>
      <c r="X8" s="6"/>
      <c r="Y8" s="6"/>
      <c r="Z8" s="9"/>
      <c r="AA8" s="6"/>
      <c r="AB8" s="9"/>
      <c r="AC8" s="18"/>
      <c r="AD8" s="19">
        <f t="shared" si="0"/>
        <v>12</v>
      </c>
      <c r="AE8" s="20" t="s">
        <v>34</v>
      </c>
      <c r="AF8" s="6" t="s">
        <v>35</v>
      </c>
      <c r="AG8" s="6" t="s">
        <v>36</v>
      </c>
      <c r="AH8" s="6" t="s">
        <v>37</v>
      </c>
      <c r="AI8" s="6" t="s">
        <v>38</v>
      </c>
      <c r="AJ8" s="6" t="s">
        <v>39</v>
      </c>
      <c r="AK8" s="21" t="s">
        <v>40</v>
      </c>
      <c r="AL8" s="6" t="s">
        <v>41</v>
      </c>
      <c r="AM8" s="16" t="s">
        <v>42</v>
      </c>
      <c r="AN8" s="6" t="s">
        <v>43</v>
      </c>
      <c r="AO8" s="6"/>
      <c r="AP8" s="6"/>
      <c r="AQ8" s="6" t="s">
        <v>45</v>
      </c>
      <c r="AR8" s="6"/>
      <c r="AS8" s="18"/>
      <c r="AT8" s="18"/>
      <c r="AU8" s="18"/>
      <c r="AV8" s="19">
        <f t="shared" si="1"/>
        <v>11</v>
      </c>
      <c r="AW8" s="68" t="s">
        <v>46</v>
      </c>
      <c r="AX8" s="60" t="s">
        <v>47</v>
      </c>
      <c r="AY8" s="60" t="s">
        <v>48</v>
      </c>
      <c r="AZ8" s="60" t="s">
        <v>49</v>
      </c>
      <c r="BA8" s="60" t="s">
        <v>50</v>
      </c>
      <c r="BB8" s="65" t="s">
        <v>51</v>
      </c>
      <c r="BC8" s="65" t="s">
        <v>52</v>
      </c>
      <c r="BD8" s="65" t="s">
        <v>53</v>
      </c>
      <c r="BE8" s="77" t="s">
        <v>54</v>
      </c>
      <c r="BF8" s="65" t="s">
        <v>55</v>
      </c>
      <c r="BG8" s="65" t="s">
        <v>56</v>
      </c>
      <c r="BH8" s="9"/>
      <c r="BI8" s="6"/>
      <c r="BJ8" s="6"/>
      <c r="BK8" s="9" t="s">
        <v>57</v>
      </c>
      <c r="BL8" s="65" t="s">
        <v>58</v>
      </c>
      <c r="BM8" s="6" t="s">
        <v>59</v>
      </c>
      <c r="BN8" s="21"/>
      <c r="BO8" s="21"/>
      <c r="BP8" s="21"/>
      <c r="BQ8" s="6"/>
      <c r="BR8" s="6"/>
      <c r="BS8" s="47"/>
      <c r="BT8" s="6"/>
      <c r="BU8" s="6"/>
      <c r="BV8" s="18"/>
      <c r="BW8" s="74" t="s">
        <v>60</v>
      </c>
      <c r="BX8" s="60" t="s">
        <v>61</v>
      </c>
      <c r="BY8" s="60" t="s">
        <v>62</v>
      </c>
      <c r="BZ8" s="6"/>
      <c r="CA8" s="6"/>
      <c r="CB8" s="6"/>
      <c r="CC8" s="6"/>
      <c r="CD8" s="6"/>
      <c r="CE8" s="6"/>
      <c r="CF8" s="6"/>
      <c r="CG8" s="6"/>
      <c r="CH8" s="18"/>
      <c r="CI8">
        <v>14</v>
      </c>
    </row>
    <row r="9" spans="1:87" ht="56.25">
      <c r="A9" s="4">
        <f t="shared" si="2"/>
        <v>7</v>
      </c>
      <c r="B9" s="129"/>
      <c r="C9" s="69" t="s">
        <v>265</v>
      </c>
      <c r="D9" s="2" t="str">
        <f>'[1]Summary of applications'!D9</f>
        <v>Q4402</v>
      </c>
      <c r="E9" s="2">
        <f>'[1]Summary of applications'!E9</f>
        <v>4</v>
      </c>
      <c r="F9" s="75" t="s">
        <v>209</v>
      </c>
      <c r="G9" s="6" t="s">
        <v>23</v>
      </c>
      <c r="H9" s="6" t="s">
        <v>24</v>
      </c>
      <c r="I9" s="6" t="s">
        <v>25</v>
      </c>
      <c r="J9" s="6" t="s">
        <v>26</v>
      </c>
      <c r="K9" s="6" t="s">
        <v>27</v>
      </c>
      <c r="L9" s="6" t="s">
        <v>64</v>
      </c>
      <c r="M9" s="17"/>
      <c r="N9" s="6" t="s">
        <v>28</v>
      </c>
      <c r="O9" s="9" t="s">
        <v>29</v>
      </c>
      <c r="P9" s="9" t="s">
        <v>30</v>
      </c>
      <c r="Q9" s="9" t="s">
        <v>31</v>
      </c>
      <c r="R9" s="9"/>
      <c r="S9" s="6" t="s">
        <v>32</v>
      </c>
      <c r="T9" s="17"/>
      <c r="U9" s="17"/>
      <c r="V9" s="6" t="s">
        <v>33</v>
      </c>
      <c r="W9" s="6"/>
      <c r="X9" s="6"/>
      <c r="Y9" s="6"/>
      <c r="Z9" s="9"/>
      <c r="AA9" s="6"/>
      <c r="AB9" s="9"/>
      <c r="AC9" s="18"/>
      <c r="AD9" s="19">
        <f t="shared" si="0"/>
        <v>13</v>
      </c>
      <c r="AE9" s="20" t="s">
        <v>34</v>
      </c>
      <c r="AF9" s="6" t="s">
        <v>35</v>
      </c>
      <c r="AG9" s="6" t="s">
        <v>36</v>
      </c>
      <c r="AH9" s="6" t="s">
        <v>37</v>
      </c>
      <c r="AI9" s="6" t="s">
        <v>38</v>
      </c>
      <c r="AJ9" s="6" t="s">
        <v>39</v>
      </c>
      <c r="AK9" s="21" t="s">
        <v>40</v>
      </c>
      <c r="AL9" s="6" t="s">
        <v>41</v>
      </c>
      <c r="AM9" s="16" t="s">
        <v>42</v>
      </c>
      <c r="AN9" s="6" t="s">
        <v>43</v>
      </c>
      <c r="AO9" s="6"/>
      <c r="AP9" s="6"/>
      <c r="AQ9" s="6" t="s">
        <v>45</v>
      </c>
      <c r="AR9" s="6"/>
      <c r="AS9" s="18"/>
      <c r="AT9" s="18"/>
      <c r="AU9" s="18"/>
      <c r="AV9" s="19">
        <f t="shared" si="1"/>
        <v>11</v>
      </c>
      <c r="AW9" s="68" t="s">
        <v>46</v>
      </c>
      <c r="AX9" s="60" t="s">
        <v>47</v>
      </c>
      <c r="AY9" s="60" t="s">
        <v>48</v>
      </c>
      <c r="AZ9" s="60" t="s">
        <v>49</v>
      </c>
      <c r="BA9" s="60" t="s">
        <v>50</v>
      </c>
      <c r="BB9" s="65" t="s">
        <v>51</v>
      </c>
      <c r="BC9" s="65" t="s">
        <v>52</v>
      </c>
      <c r="BD9" s="65" t="s">
        <v>53</v>
      </c>
      <c r="BE9" s="76" t="s">
        <v>54</v>
      </c>
      <c r="BF9" s="65" t="s">
        <v>55</v>
      </c>
      <c r="BG9" s="65" t="s">
        <v>56</v>
      </c>
      <c r="BH9" s="9"/>
      <c r="BI9" s="6"/>
      <c r="BJ9" s="6"/>
      <c r="BK9" s="9" t="s">
        <v>57</v>
      </c>
      <c r="BL9" s="65" t="s">
        <v>58</v>
      </c>
      <c r="BM9" s="60" t="s">
        <v>59</v>
      </c>
      <c r="BN9" s="97" t="s">
        <v>205</v>
      </c>
      <c r="BO9" s="70" t="s">
        <v>206</v>
      </c>
      <c r="BP9" s="70" t="s">
        <v>207</v>
      </c>
      <c r="BQ9" s="6"/>
      <c r="BR9" s="6"/>
      <c r="BS9" s="47"/>
      <c r="BT9" s="6"/>
      <c r="BU9" s="6"/>
      <c r="BV9" s="18"/>
      <c r="BW9" s="74" t="s">
        <v>60</v>
      </c>
      <c r="BX9" s="60" t="s">
        <v>61</v>
      </c>
      <c r="BY9" s="60" t="s">
        <v>62</v>
      </c>
      <c r="BZ9" s="6"/>
      <c r="CA9" s="6"/>
      <c r="CB9" s="6"/>
      <c r="CC9" s="6"/>
      <c r="CD9" s="6"/>
      <c r="CE9" s="6"/>
      <c r="CF9" s="6"/>
      <c r="CG9" s="6"/>
      <c r="CH9" s="18"/>
      <c r="CI9">
        <v>19</v>
      </c>
    </row>
    <row r="10" spans="1:87" ht="56.25">
      <c r="A10" s="4">
        <f t="shared" si="2"/>
        <v>8</v>
      </c>
      <c r="B10" s="129"/>
      <c r="C10" s="69" t="s">
        <v>266</v>
      </c>
      <c r="D10" s="2" t="str">
        <f>'[1]Summary of applications'!D10</f>
        <v>Q4502</v>
      </c>
      <c r="E10" s="2">
        <f>'[1]Summary of applications'!E10</f>
        <v>4</v>
      </c>
      <c r="F10" s="75" t="s">
        <v>22</v>
      </c>
      <c r="G10" s="6" t="s">
        <v>23</v>
      </c>
      <c r="H10" s="6" t="s">
        <v>24</v>
      </c>
      <c r="I10" s="6" t="s">
        <v>25</v>
      </c>
      <c r="J10" s="6" t="s">
        <v>26</v>
      </c>
      <c r="K10" s="6" t="s">
        <v>27</v>
      </c>
      <c r="L10" s="6"/>
      <c r="M10" s="17"/>
      <c r="N10" s="6" t="s">
        <v>28</v>
      </c>
      <c r="O10" s="9" t="s">
        <v>29</v>
      </c>
      <c r="P10" s="9" t="s">
        <v>30</v>
      </c>
      <c r="Q10" s="9" t="s">
        <v>31</v>
      </c>
      <c r="R10" s="9"/>
      <c r="S10" s="6" t="s">
        <v>32</v>
      </c>
      <c r="T10" s="17"/>
      <c r="U10" s="17"/>
      <c r="V10" s="6" t="s">
        <v>33</v>
      </c>
      <c r="W10" s="6"/>
      <c r="X10" s="6"/>
      <c r="Y10" s="6"/>
      <c r="Z10" s="9"/>
      <c r="AA10" s="6"/>
      <c r="AB10" s="9"/>
      <c r="AC10" s="18"/>
      <c r="AD10" s="19">
        <f t="shared" si="0"/>
        <v>12</v>
      </c>
      <c r="AE10" s="20" t="s">
        <v>34</v>
      </c>
      <c r="AF10" s="6" t="s">
        <v>35</v>
      </c>
      <c r="AG10" s="6" t="s">
        <v>36</v>
      </c>
      <c r="AH10" s="6" t="s">
        <v>37</v>
      </c>
      <c r="AI10" s="6" t="s">
        <v>38</v>
      </c>
      <c r="AJ10" s="6" t="s">
        <v>39</v>
      </c>
      <c r="AK10" s="21" t="s">
        <v>40</v>
      </c>
      <c r="AL10" s="6" t="s">
        <v>41</v>
      </c>
      <c r="AM10" s="16" t="s">
        <v>42</v>
      </c>
      <c r="AN10" s="6" t="s">
        <v>43</v>
      </c>
      <c r="AO10" s="6"/>
      <c r="AP10" s="6"/>
      <c r="AQ10" s="6" t="s">
        <v>45</v>
      </c>
      <c r="AR10" s="6"/>
      <c r="AS10" s="18"/>
      <c r="AT10" s="18"/>
      <c r="AU10" s="18"/>
      <c r="AV10" s="19">
        <f t="shared" si="1"/>
        <v>11</v>
      </c>
      <c r="AW10" s="68" t="s">
        <v>46</v>
      </c>
      <c r="AX10" s="60" t="s">
        <v>47</v>
      </c>
      <c r="AY10" s="60" t="s">
        <v>48</v>
      </c>
      <c r="AZ10" s="60" t="s">
        <v>49</v>
      </c>
      <c r="BA10" s="60" t="s">
        <v>50</v>
      </c>
      <c r="BB10" s="65" t="s">
        <v>51</v>
      </c>
      <c r="BC10" s="65" t="s">
        <v>52</v>
      </c>
      <c r="BD10" s="65" t="s">
        <v>53</v>
      </c>
      <c r="BE10" s="76" t="s">
        <v>54</v>
      </c>
      <c r="BF10" s="65" t="s">
        <v>55</v>
      </c>
      <c r="BG10" s="65" t="s">
        <v>56</v>
      </c>
      <c r="BH10" s="9"/>
      <c r="BI10" s="6"/>
      <c r="BJ10" s="6"/>
      <c r="BK10" s="9" t="s">
        <v>57</v>
      </c>
      <c r="BL10" s="65" t="s">
        <v>58</v>
      </c>
      <c r="BM10" s="60" t="s">
        <v>59</v>
      </c>
      <c r="BN10" s="97" t="s">
        <v>205</v>
      </c>
      <c r="BO10" s="70" t="s">
        <v>206</v>
      </c>
      <c r="BP10" s="70" t="s">
        <v>207</v>
      </c>
      <c r="BQ10" s="6"/>
      <c r="BR10" s="6"/>
      <c r="BS10" s="47"/>
      <c r="BT10" s="6"/>
      <c r="BU10" s="6"/>
      <c r="BV10" s="18"/>
      <c r="BW10" s="74" t="s">
        <v>60</v>
      </c>
      <c r="BX10" s="60" t="s">
        <v>61</v>
      </c>
      <c r="BY10" s="60" t="s">
        <v>62</v>
      </c>
      <c r="BZ10" s="6"/>
      <c r="CA10" s="6"/>
      <c r="CB10" s="6"/>
      <c r="CC10" s="6"/>
      <c r="CD10" s="6"/>
      <c r="CE10" s="6"/>
      <c r="CF10" s="6"/>
      <c r="CG10" s="6"/>
      <c r="CH10" s="18"/>
      <c r="CI10">
        <v>19</v>
      </c>
    </row>
    <row r="11" spans="1:87" ht="45.75">
      <c r="A11" s="4">
        <f t="shared" si="2"/>
        <v>9</v>
      </c>
      <c r="B11" s="129"/>
      <c r="C11" s="69" t="s">
        <v>267</v>
      </c>
      <c r="D11" s="2" t="str">
        <f>'[1]Summary of applications'!D11</f>
        <v>Q4405</v>
      </c>
      <c r="E11" s="2">
        <f>'[1]Summary of applications'!E11</f>
        <v>6</v>
      </c>
      <c r="F11" s="24"/>
      <c r="G11" s="6" t="s">
        <v>23</v>
      </c>
      <c r="H11" s="6" t="s">
        <v>24</v>
      </c>
      <c r="I11" s="6" t="s">
        <v>25</v>
      </c>
      <c r="J11" s="6" t="s">
        <v>26</v>
      </c>
      <c r="K11" s="6" t="s">
        <v>27</v>
      </c>
      <c r="L11" s="6" t="s">
        <v>64</v>
      </c>
      <c r="M11" s="17"/>
      <c r="N11" s="6"/>
      <c r="O11" s="9" t="s">
        <v>29</v>
      </c>
      <c r="P11" s="9" t="s">
        <v>30</v>
      </c>
      <c r="Q11" s="9" t="s">
        <v>31</v>
      </c>
      <c r="R11" s="9"/>
      <c r="S11" s="6" t="s">
        <v>32</v>
      </c>
      <c r="T11" s="17"/>
      <c r="U11" s="17"/>
      <c r="V11" s="6" t="s">
        <v>33</v>
      </c>
      <c r="W11" s="6"/>
      <c r="X11" s="6"/>
      <c r="Y11" s="6"/>
      <c r="Z11" s="9"/>
      <c r="AA11" s="6"/>
      <c r="AB11" s="9"/>
      <c r="AC11" s="18"/>
      <c r="AD11" s="19">
        <f t="shared" si="0"/>
        <v>11</v>
      </c>
      <c r="AE11" s="20" t="s">
        <v>34</v>
      </c>
      <c r="AF11" s="6" t="s">
        <v>35</v>
      </c>
      <c r="AG11" s="6" t="s">
        <v>36</v>
      </c>
      <c r="AH11" s="6" t="s">
        <v>37</v>
      </c>
      <c r="AI11" s="6" t="s">
        <v>38</v>
      </c>
      <c r="AJ11" s="6" t="s">
        <v>39</v>
      </c>
      <c r="AK11" s="21" t="s">
        <v>40</v>
      </c>
      <c r="AL11" s="6" t="s">
        <v>41</v>
      </c>
      <c r="AM11" s="16" t="s">
        <v>42</v>
      </c>
      <c r="AN11" s="6" t="s">
        <v>43</v>
      </c>
      <c r="AO11" s="6" t="s">
        <v>44</v>
      </c>
      <c r="AP11" s="6"/>
      <c r="AQ11" s="6" t="s">
        <v>45</v>
      </c>
      <c r="AR11" s="6"/>
      <c r="AS11" s="18"/>
      <c r="AT11" s="18"/>
      <c r="AU11" s="18"/>
      <c r="AV11" s="19">
        <f t="shared" si="1"/>
        <v>12</v>
      </c>
      <c r="AW11" s="68" t="s">
        <v>46</v>
      </c>
      <c r="AX11" s="60" t="s">
        <v>47</v>
      </c>
      <c r="AY11" s="60" t="s">
        <v>48</v>
      </c>
      <c r="AZ11" s="60" t="s">
        <v>49</v>
      </c>
      <c r="BA11" s="60" t="s">
        <v>50</v>
      </c>
      <c r="BB11" s="65" t="s">
        <v>51</v>
      </c>
      <c r="BC11" s="65" t="s">
        <v>52</v>
      </c>
      <c r="BD11" s="65" t="s">
        <v>53</v>
      </c>
      <c r="BE11" s="77" t="s">
        <v>54</v>
      </c>
      <c r="BF11" s="65" t="s">
        <v>55</v>
      </c>
      <c r="BG11" s="65" t="s">
        <v>56</v>
      </c>
      <c r="BH11" s="9"/>
      <c r="BI11" s="6"/>
      <c r="BJ11" s="6"/>
      <c r="BK11" s="9" t="s">
        <v>57</v>
      </c>
      <c r="BL11" s="65" t="s">
        <v>58</v>
      </c>
      <c r="BM11" s="60" t="s">
        <v>59</v>
      </c>
      <c r="BN11" s="97" t="s">
        <v>205</v>
      </c>
      <c r="BO11" s="70" t="s">
        <v>206</v>
      </c>
      <c r="BP11" s="70" t="s">
        <v>207</v>
      </c>
      <c r="BQ11" s="6"/>
      <c r="BR11" s="6"/>
      <c r="BS11" s="47"/>
      <c r="BT11" s="6"/>
      <c r="BU11" s="6"/>
      <c r="BV11" s="18"/>
      <c r="BW11" s="74" t="s">
        <v>60</v>
      </c>
      <c r="BX11" s="60" t="s">
        <v>61</v>
      </c>
      <c r="BY11" s="60" t="s">
        <v>62</v>
      </c>
      <c r="BZ11" s="6"/>
      <c r="CA11" s="6"/>
      <c r="CB11" s="6"/>
      <c r="CC11" s="6"/>
      <c r="CD11" s="6"/>
      <c r="CE11" s="6"/>
      <c r="CF11" s="6"/>
      <c r="CG11" s="6"/>
      <c r="CH11" s="18"/>
      <c r="CI11">
        <v>18</v>
      </c>
    </row>
    <row r="12" spans="1:87" ht="57" thickBot="1">
      <c r="A12" s="4">
        <f t="shared" si="2"/>
        <v>10</v>
      </c>
      <c r="B12" s="130"/>
      <c r="C12" s="69" t="s">
        <v>268</v>
      </c>
      <c r="D12" s="2" t="str">
        <f>'[1]Summary of applications'!D12</f>
        <v>Q4202</v>
      </c>
      <c r="E12" s="2">
        <f>'[1]Summary of applications'!E12</f>
        <v>4</v>
      </c>
      <c r="F12" s="24" t="s">
        <v>22</v>
      </c>
      <c r="G12" s="6" t="s">
        <v>23</v>
      </c>
      <c r="H12" s="6" t="s">
        <v>24</v>
      </c>
      <c r="I12" s="6" t="s">
        <v>25</v>
      </c>
      <c r="J12" s="6" t="s">
        <v>26</v>
      </c>
      <c r="K12" s="6" t="s">
        <v>27</v>
      </c>
      <c r="L12" s="6"/>
      <c r="M12" s="17"/>
      <c r="N12" s="6" t="s">
        <v>28</v>
      </c>
      <c r="O12" s="9" t="s">
        <v>29</v>
      </c>
      <c r="P12" s="9" t="s">
        <v>30</v>
      </c>
      <c r="Q12" s="9" t="s">
        <v>31</v>
      </c>
      <c r="R12" s="9"/>
      <c r="S12" s="6" t="s">
        <v>32</v>
      </c>
      <c r="T12" s="17"/>
      <c r="U12" s="17"/>
      <c r="V12" s="6" t="s">
        <v>33</v>
      </c>
      <c r="W12" s="6"/>
      <c r="X12" s="6"/>
      <c r="Y12" s="6"/>
      <c r="Z12" s="9"/>
      <c r="AA12" s="6"/>
      <c r="AB12" s="9"/>
      <c r="AC12" s="18" t="s">
        <v>76</v>
      </c>
      <c r="AD12" s="19">
        <f t="shared" si="0"/>
        <v>13</v>
      </c>
      <c r="AE12" s="20" t="s">
        <v>34</v>
      </c>
      <c r="AF12" s="6" t="s">
        <v>35</v>
      </c>
      <c r="AG12" s="6" t="s">
        <v>36</v>
      </c>
      <c r="AH12" s="6" t="s">
        <v>37</v>
      </c>
      <c r="AI12" s="6" t="s">
        <v>38</v>
      </c>
      <c r="AJ12" s="6" t="s">
        <v>39</v>
      </c>
      <c r="AK12" s="21" t="s">
        <v>40</v>
      </c>
      <c r="AL12" s="6" t="s">
        <v>41</v>
      </c>
      <c r="AM12" s="16" t="s">
        <v>42</v>
      </c>
      <c r="AN12" s="6" t="s">
        <v>43</v>
      </c>
      <c r="AO12" s="6" t="s">
        <v>44</v>
      </c>
      <c r="AP12" s="6"/>
      <c r="AQ12" s="6" t="s">
        <v>45</v>
      </c>
      <c r="AR12" s="6"/>
      <c r="AS12" s="18"/>
      <c r="AT12" s="18"/>
      <c r="AU12" s="18"/>
      <c r="AV12" s="19">
        <f t="shared" si="1"/>
        <v>12</v>
      </c>
      <c r="AW12" s="68" t="s">
        <v>46</v>
      </c>
      <c r="AX12" s="6"/>
      <c r="AY12" s="60" t="s">
        <v>48</v>
      </c>
      <c r="AZ12" s="60" t="s">
        <v>49</v>
      </c>
      <c r="BA12" s="60" t="s">
        <v>50</v>
      </c>
      <c r="BB12" s="65" t="s">
        <v>51</v>
      </c>
      <c r="BC12" s="65" t="s">
        <v>52</v>
      </c>
      <c r="BD12" s="65" t="s">
        <v>53</v>
      </c>
      <c r="BE12" s="76" t="s">
        <v>54</v>
      </c>
      <c r="BF12" s="9"/>
      <c r="BG12" s="65" t="s">
        <v>56</v>
      </c>
      <c r="BH12" s="9"/>
      <c r="BI12" s="6"/>
      <c r="BJ12" s="6"/>
      <c r="BK12" s="9" t="s">
        <v>57</v>
      </c>
      <c r="BL12" s="17"/>
      <c r="BM12" s="60" t="s">
        <v>59</v>
      </c>
      <c r="BN12" s="97" t="s">
        <v>205</v>
      </c>
      <c r="BO12" s="70" t="s">
        <v>206</v>
      </c>
      <c r="BP12" s="21"/>
      <c r="BQ12" s="6"/>
      <c r="BR12" s="6"/>
      <c r="BS12" s="47"/>
      <c r="BT12" s="6"/>
      <c r="BU12" s="6"/>
      <c r="BV12" s="18"/>
      <c r="BW12" s="74" t="s">
        <v>60</v>
      </c>
      <c r="BX12" s="60" t="s">
        <v>61</v>
      </c>
      <c r="BY12" s="60" t="s">
        <v>62</v>
      </c>
      <c r="BZ12" s="6"/>
      <c r="CA12" s="6"/>
      <c r="CB12" s="6"/>
      <c r="CC12" s="6"/>
      <c r="CD12" s="6"/>
      <c r="CE12" s="6"/>
      <c r="CF12" s="6"/>
      <c r="CG12" s="6"/>
      <c r="CH12" s="18"/>
      <c r="CI12">
        <v>15</v>
      </c>
    </row>
    <row r="13" spans="1:87" ht="15.75" thickBot="1">
      <c r="A13" s="131" t="s">
        <v>93</v>
      </c>
      <c r="B13" s="132"/>
      <c r="C13" s="132"/>
      <c r="D13" s="132"/>
      <c r="E13" s="133"/>
      <c r="F13" s="27" t="s">
        <v>210</v>
      </c>
      <c r="G13" s="6" t="s">
        <v>211</v>
      </c>
      <c r="H13" s="6" t="s">
        <v>211</v>
      </c>
      <c r="I13" s="17" t="s">
        <v>212</v>
      </c>
      <c r="J13" s="17" t="s">
        <v>212</v>
      </c>
      <c r="K13" s="6" t="s">
        <v>212</v>
      </c>
      <c r="L13" s="6" t="s">
        <v>211</v>
      </c>
      <c r="M13" s="17" t="s">
        <v>211</v>
      </c>
      <c r="N13" s="6" t="s">
        <v>212</v>
      </c>
      <c r="O13" s="9" t="s">
        <v>213</v>
      </c>
      <c r="P13" s="9" t="s">
        <v>213</v>
      </c>
      <c r="Q13" s="9" t="s">
        <v>212</v>
      </c>
      <c r="R13" s="17" t="s">
        <v>212</v>
      </c>
      <c r="S13" s="17"/>
      <c r="T13" s="17"/>
      <c r="U13" s="17"/>
      <c r="V13" s="6" t="s">
        <v>214</v>
      </c>
      <c r="W13" s="6"/>
      <c r="X13" s="6"/>
      <c r="Y13" s="6"/>
      <c r="Z13" s="17"/>
      <c r="AA13" s="6"/>
      <c r="AB13" s="17"/>
      <c r="AC13" s="18"/>
      <c r="AD13" s="19"/>
      <c r="AE13" s="20" t="s">
        <v>211</v>
      </c>
      <c r="AF13" s="6" t="s">
        <v>211</v>
      </c>
      <c r="AG13" s="6" t="s">
        <v>211</v>
      </c>
      <c r="AH13" s="6" t="s">
        <v>211</v>
      </c>
      <c r="AI13" s="6" t="s">
        <v>212</v>
      </c>
      <c r="AJ13" s="6" t="s">
        <v>215</v>
      </c>
      <c r="AK13" s="6" t="s">
        <v>215</v>
      </c>
      <c r="AL13" s="6" t="s">
        <v>215</v>
      </c>
      <c r="AM13" s="6" t="s">
        <v>215</v>
      </c>
      <c r="AN13" s="6"/>
      <c r="AO13" s="6"/>
      <c r="AP13" s="6"/>
      <c r="AQ13" s="6"/>
      <c r="AR13" s="6"/>
      <c r="AS13" s="18"/>
      <c r="AT13" s="18"/>
      <c r="AU13" s="18"/>
      <c r="AV13" s="19"/>
      <c r="AW13" s="20" t="s">
        <v>211</v>
      </c>
      <c r="AX13" s="6" t="s">
        <v>211</v>
      </c>
      <c r="AY13" s="6" t="s">
        <v>210</v>
      </c>
      <c r="AZ13" s="6" t="s">
        <v>212</v>
      </c>
      <c r="BA13" s="6" t="s">
        <v>212</v>
      </c>
      <c r="BB13" s="9" t="s">
        <v>211</v>
      </c>
      <c r="BC13" s="9" t="s">
        <v>211</v>
      </c>
      <c r="BD13" s="9" t="s">
        <v>211</v>
      </c>
      <c r="BE13" s="9" t="s">
        <v>212</v>
      </c>
      <c r="BF13" s="9" t="s">
        <v>213</v>
      </c>
      <c r="BG13" s="9" t="s">
        <v>213</v>
      </c>
      <c r="BH13" s="9" t="s">
        <v>213</v>
      </c>
      <c r="BI13" s="6" t="s">
        <v>211</v>
      </c>
      <c r="BJ13" s="6" t="s">
        <v>211</v>
      </c>
      <c r="BK13" s="6" t="s">
        <v>211</v>
      </c>
      <c r="BL13" s="9" t="s">
        <v>213</v>
      </c>
      <c r="BM13" s="6"/>
      <c r="BN13" s="6"/>
      <c r="BO13" s="6"/>
      <c r="BP13" s="6"/>
      <c r="BQ13" s="6"/>
      <c r="BR13" s="6"/>
      <c r="BS13" s="6"/>
      <c r="BT13" s="6"/>
      <c r="BU13" s="6"/>
      <c r="BV13" s="18"/>
      <c r="BW13" s="18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18"/>
    </row>
    <row r="14" spans="1:87" ht="68.25">
      <c r="A14" s="28">
        <f>A12+1</f>
        <v>11</v>
      </c>
      <c r="B14" s="134" t="s">
        <v>259</v>
      </c>
      <c r="C14" s="91" t="s">
        <v>216</v>
      </c>
      <c r="D14" s="84" t="str">
        <f>'[1]Summary of applications'!D13</f>
        <v>Q5602</v>
      </c>
      <c r="E14" s="84">
        <f>'[1]Summary of applications'!E13</f>
        <v>4</v>
      </c>
      <c r="F14" s="6" t="s">
        <v>71</v>
      </c>
      <c r="G14" s="6" t="s">
        <v>64</v>
      </c>
      <c r="H14" s="6" t="s">
        <v>72</v>
      </c>
      <c r="I14" s="17"/>
      <c r="J14" s="6" t="s">
        <v>28</v>
      </c>
      <c r="K14" s="6" t="s">
        <v>112</v>
      </c>
      <c r="L14" s="9" t="s">
        <v>65</v>
      </c>
      <c r="M14" s="9" t="s">
        <v>66</v>
      </c>
      <c r="N14" s="9" t="s">
        <v>73</v>
      </c>
      <c r="O14" s="9" t="s">
        <v>29</v>
      </c>
      <c r="P14" s="9" t="s">
        <v>30</v>
      </c>
      <c r="Q14" s="17" t="s">
        <v>74</v>
      </c>
      <c r="R14" s="6" t="s">
        <v>217</v>
      </c>
      <c r="S14" s="17" t="s">
        <v>218</v>
      </c>
      <c r="T14" s="17"/>
      <c r="U14" s="17"/>
      <c r="V14" s="6" t="s">
        <v>75</v>
      </c>
      <c r="W14" s="6"/>
      <c r="X14" s="6"/>
      <c r="Y14" s="6"/>
      <c r="Z14" s="6"/>
      <c r="AA14" s="6"/>
      <c r="AB14" s="9"/>
      <c r="AC14" s="18"/>
      <c r="AD14" s="19">
        <f t="shared" si="0"/>
        <v>14</v>
      </c>
      <c r="AE14" s="20" t="s">
        <v>88</v>
      </c>
      <c r="AF14" s="6" t="s">
        <v>77</v>
      </c>
      <c r="AG14" s="6" t="s">
        <v>78</v>
      </c>
      <c r="AH14" s="6" t="s">
        <v>39</v>
      </c>
      <c r="AI14" s="21" t="s">
        <v>40</v>
      </c>
      <c r="AJ14" s="6" t="s">
        <v>41</v>
      </c>
      <c r="AK14" s="16" t="s">
        <v>42</v>
      </c>
      <c r="AL14" s="6" t="s">
        <v>69</v>
      </c>
      <c r="AM14" s="6" t="s">
        <v>219</v>
      </c>
      <c r="AN14" s="6"/>
      <c r="AO14" s="6"/>
      <c r="AP14" s="6" t="s">
        <v>67</v>
      </c>
      <c r="AQ14" s="6"/>
      <c r="AR14" s="6" t="s">
        <v>113</v>
      </c>
      <c r="AS14" s="18"/>
      <c r="AT14" s="18"/>
      <c r="AU14" s="18"/>
      <c r="AV14" s="19">
        <f t="shared" si="1"/>
        <v>11</v>
      </c>
      <c r="AW14" s="60" t="s">
        <v>89</v>
      </c>
      <c r="AX14" s="60" t="s">
        <v>90</v>
      </c>
      <c r="AY14" s="60" t="s">
        <v>79</v>
      </c>
      <c r="AZ14" s="17"/>
      <c r="BA14" s="6" t="s">
        <v>48</v>
      </c>
      <c r="BB14" s="60" t="s">
        <v>80</v>
      </c>
      <c r="BC14" s="60" t="s">
        <v>81</v>
      </c>
      <c r="BD14" s="65" t="s">
        <v>54</v>
      </c>
      <c r="BE14" s="61" t="s">
        <v>114</v>
      </c>
      <c r="BF14" s="17"/>
      <c r="BG14" s="61" t="s">
        <v>91</v>
      </c>
      <c r="BH14" s="60" t="s">
        <v>63</v>
      </c>
      <c r="BI14" s="9" t="s">
        <v>57</v>
      </c>
      <c r="BJ14" s="17"/>
      <c r="BK14" s="65" t="s">
        <v>56</v>
      </c>
      <c r="BL14" s="17"/>
      <c r="BM14" s="6"/>
      <c r="BN14" s="6"/>
      <c r="BO14" s="6"/>
      <c r="BP14" s="6"/>
      <c r="BQ14" s="6"/>
      <c r="BR14" s="6"/>
      <c r="BS14" s="6"/>
      <c r="BT14" s="60" t="s">
        <v>337</v>
      </c>
      <c r="BU14" s="6"/>
      <c r="BV14" s="18" t="s">
        <v>82</v>
      </c>
      <c r="BW14" s="74" t="s">
        <v>83</v>
      </c>
      <c r="BX14" s="60" t="s">
        <v>61</v>
      </c>
      <c r="BY14" s="60" t="s">
        <v>62</v>
      </c>
      <c r="BZ14" s="60" t="s">
        <v>84</v>
      </c>
      <c r="CA14" s="60" t="s">
        <v>85</v>
      </c>
      <c r="CB14" s="6"/>
      <c r="CC14" s="60" t="s">
        <v>86</v>
      </c>
      <c r="CD14" s="60" t="s">
        <v>220</v>
      </c>
      <c r="CE14" s="6"/>
      <c r="CF14" s="6"/>
      <c r="CG14" s="6"/>
      <c r="CH14" s="18"/>
      <c r="CI14">
        <v>18</v>
      </c>
    </row>
    <row r="15" spans="1:87" ht="68.25">
      <c r="A15" s="28">
        <f>A14+1</f>
        <v>12</v>
      </c>
      <c r="B15" s="129"/>
      <c r="C15" s="81" t="s">
        <v>221</v>
      </c>
      <c r="D15" s="84" t="str">
        <f>'[1]Summary of applications'!D14</f>
        <v>Q5801</v>
      </c>
      <c r="E15" s="84">
        <f>'[1]Summary of applications'!E14</f>
        <v>4</v>
      </c>
      <c r="F15" s="6" t="s">
        <v>71</v>
      </c>
      <c r="G15" s="6" t="s">
        <v>64</v>
      </c>
      <c r="H15" s="6" t="s">
        <v>72</v>
      </c>
      <c r="I15" s="17"/>
      <c r="J15" s="6" t="s">
        <v>28</v>
      </c>
      <c r="K15" s="17"/>
      <c r="L15" s="9"/>
      <c r="M15" s="9"/>
      <c r="N15" s="9" t="s">
        <v>73</v>
      </c>
      <c r="O15" s="9" t="s">
        <v>29</v>
      </c>
      <c r="P15" s="9" t="s">
        <v>30</v>
      </c>
      <c r="Q15" s="17" t="s">
        <v>74</v>
      </c>
      <c r="R15" s="6" t="s">
        <v>217</v>
      </c>
      <c r="S15" s="17" t="s">
        <v>218</v>
      </c>
      <c r="T15" s="17"/>
      <c r="U15" s="17"/>
      <c r="V15" s="6" t="s">
        <v>75</v>
      </c>
      <c r="W15" s="6"/>
      <c r="X15" s="6"/>
      <c r="Y15" s="6"/>
      <c r="Z15" s="6"/>
      <c r="AA15" s="6"/>
      <c r="AB15" s="9"/>
      <c r="AC15" s="18"/>
      <c r="AD15" s="19">
        <f t="shared" si="0"/>
        <v>11</v>
      </c>
      <c r="AE15" s="20"/>
      <c r="AF15" s="6" t="s">
        <v>77</v>
      </c>
      <c r="AG15" s="6" t="s">
        <v>78</v>
      </c>
      <c r="AH15" s="6" t="s">
        <v>39</v>
      </c>
      <c r="AI15" s="21" t="s">
        <v>40</v>
      </c>
      <c r="AJ15" s="6" t="s">
        <v>41</v>
      </c>
      <c r="AK15" s="16" t="s">
        <v>42</v>
      </c>
      <c r="AL15" s="6"/>
      <c r="AM15" s="6"/>
      <c r="AN15" s="6"/>
      <c r="AO15" s="6"/>
      <c r="AP15" s="6"/>
      <c r="AQ15" s="6"/>
      <c r="AR15" s="6"/>
      <c r="AS15" s="18"/>
      <c r="AT15" s="18"/>
      <c r="AU15" s="18"/>
      <c r="AV15" s="19">
        <f t="shared" si="1"/>
        <v>6</v>
      </c>
      <c r="AW15" s="60" t="s">
        <v>89</v>
      </c>
      <c r="AX15" s="60" t="s">
        <v>90</v>
      </c>
      <c r="AY15" s="60" t="s">
        <v>79</v>
      </c>
      <c r="AZ15" s="60" t="s">
        <v>107</v>
      </c>
      <c r="BA15" s="6" t="s">
        <v>48</v>
      </c>
      <c r="BB15" s="60" t="s">
        <v>80</v>
      </c>
      <c r="BC15" s="60" t="s">
        <v>81</v>
      </c>
      <c r="BD15" s="65" t="s">
        <v>54</v>
      </c>
      <c r="BE15" s="17"/>
      <c r="BF15" s="17"/>
      <c r="BG15" s="17"/>
      <c r="BH15" s="60" t="s">
        <v>63</v>
      </c>
      <c r="BI15" s="9" t="s">
        <v>57</v>
      </c>
      <c r="BJ15" s="17"/>
      <c r="BK15" s="65" t="s">
        <v>56</v>
      </c>
      <c r="BL15" s="17"/>
      <c r="BM15" s="6"/>
      <c r="BN15" s="6"/>
      <c r="BO15" s="6"/>
      <c r="BP15" s="6"/>
      <c r="BQ15" s="6"/>
      <c r="BR15" s="6"/>
      <c r="BS15" s="6"/>
      <c r="BT15" s="60" t="s">
        <v>337</v>
      </c>
      <c r="BU15" s="60" t="s">
        <v>70</v>
      </c>
      <c r="BV15" s="18" t="s">
        <v>82</v>
      </c>
      <c r="BW15" s="74" t="s">
        <v>83</v>
      </c>
      <c r="BX15" s="60" t="s">
        <v>61</v>
      </c>
      <c r="BY15" s="6"/>
      <c r="BZ15" s="60" t="s">
        <v>84</v>
      </c>
      <c r="CA15" s="60" t="s">
        <v>85</v>
      </c>
      <c r="CB15" s="6"/>
      <c r="CC15" s="60" t="s">
        <v>86</v>
      </c>
      <c r="CD15" s="60" t="s">
        <v>220</v>
      </c>
      <c r="CE15" s="6"/>
      <c r="CF15" s="6"/>
      <c r="CG15" s="6"/>
      <c r="CH15" s="18"/>
      <c r="CI15">
        <v>17</v>
      </c>
    </row>
    <row r="16" spans="1:87" ht="68.25">
      <c r="A16" s="28">
        <f t="shared" ref="A16:A21" si="3">A15+1</f>
        <v>13</v>
      </c>
      <c r="B16" s="129"/>
      <c r="C16" s="81" t="s">
        <v>222</v>
      </c>
      <c r="D16" s="84" t="str">
        <f>'[1]Summary of applications'!D15</f>
        <v>Q5901</v>
      </c>
      <c r="E16" s="84">
        <f>'[1]Summary of applications'!E15</f>
        <v>6</v>
      </c>
      <c r="F16" s="6" t="s">
        <v>71</v>
      </c>
      <c r="G16" s="6" t="s">
        <v>64</v>
      </c>
      <c r="H16" s="6" t="s">
        <v>72</v>
      </c>
      <c r="I16" s="6" t="s">
        <v>110</v>
      </c>
      <c r="J16" s="6" t="s">
        <v>28</v>
      </c>
      <c r="K16" s="6" t="s">
        <v>112</v>
      </c>
      <c r="L16" s="9"/>
      <c r="M16" s="9" t="s">
        <v>66</v>
      </c>
      <c r="N16" s="9" t="s">
        <v>73</v>
      </c>
      <c r="O16" s="9" t="s">
        <v>29</v>
      </c>
      <c r="P16" s="9" t="s">
        <v>30</v>
      </c>
      <c r="Q16" s="17" t="s">
        <v>74</v>
      </c>
      <c r="R16" s="6" t="s">
        <v>217</v>
      </c>
      <c r="S16" s="17" t="s">
        <v>218</v>
      </c>
      <c r="T16" s="17"/>
      <c r="U16" s="17"/>
      <c r="V16" s="6" t="s">
        <v>75</v>
      </c>
      <c r="W16" s="6"/>
      <c r="X16" s="6"/>
      <c r="Y16" s="6"/>
      <c r="Z16" s="6"/>
      <c r="AA16" s="6"/>
      <c r="AB16" s="9"/>
      <c r="AC16" s="18"/>
      <c r="AD16" s="19">
        <f t="shared" si="0"/>
        <v>14</v>
      </c>
      <c r="AE16" s="20"/>
      <c r="AF16" s="6" t="s">
        <v>77</v>
      </c>
      <c r="AG16" s="6" t="s">
        <v>78</v>
      </c>
      <c r="AH16" s="6" t="s">
        <v>39</v>
      </c>
      <c r="AI16" s="21" t="s">
        <v>40</v>
      </c>
      <c r="AJ16" s="6" t="s">
        <v>41</v>
      </c>
      <c r="AK16" s="16" t="s">
        <v>42</v>
      </c>
      <c r="AL16" s="6" t="s">
        <v>69</v>
      </c>
      <c r="AM16" s="6"/>
      <c r="AN16" s="6"/>
      <c r="AO16" s="6"/>
      <c r="AP16" s="6" t="s">
        <v>67</v>
      </c>
      <c r="AQ16" s="6"/>
      <c r="AR16" s="6" t="s">
        <v>113</v>
      </c>
      <c r="AS16" s="18"/>
      <c r="AT16" s="18"/>
      <c r="AU16" s="18"/>
      <c r="AV16" s="19">
        <f t="shared" si="1"/>
        <v>9</v>
      </c>
      <c r="AW16" s="32"/>
      <c r="AX16" s="17"/>
      <c r="AY16" s="17"/>
      <c r="AZ16" s="60" t="s">
        <v>107</v>
      </c>
      <c r="BA16" s="6" t="s">
        <v>48</v>
      </c>
      <c r="BB16" s="60" t="s">
        <v>80</v>
      </c>
      <c r="BC16" s="60" t="s">
        <v>81</v>
      </c>
      <c r="BD16" s="9" t="s">
        <v>54</v>
      </c>
      <c r="BE16" s="17"/>
      <c r="BF16" s="17"/>
      <c r="BG16" s="17"/>
      <c r="BH16" s="60" t="s">
        <v>63</v>
      </c>
      <c r="BI16" s="9" t="s">
        <v>57</v>
      </c>
      <c r="BJ16" s="17"/>
      <c r="BK16" s="65" t="s">
        <v>56</v>
      </c>
      <c r="BL16" s="17"/>
      <c r="BM16" s="6"/>
      <c r="BN16" s="6"/>
      <c r="BO16" s="6"/>
      <c r="BP16" s="6"/>
      <c r="BQ16" s="6"/>
      <c r="BR16" s="6"/>
      <c r="BS16" s="6"/>
      <c r="BT16" s="60" t="s">
        <v>337</v>
      </c>
      <c r="BU16" s="6"/>
      <c r="BV16" s="18" t="s">
        <v>82</v>
      </c>
      <c r="BW16" s="74" t="s">
        <v>83</v>
      </c>
      <c r="BX16" s="60" t="s">
        <v>61</v>
      </c>
      <c r="BY16" s="6"/>
      <c r="BZ16" s="60" t="s">
        <v>84</v>
      </c>
      <c r="CA16" s="60" t="s">
        <v>85</v>
      </c>
      <c r="CB16" s="6"/>
      <c r="CC16" s="60" t="s">
        <v>86</v>
      </c>
      <c r="CD16" s="60" t="s">
        <v>220</v>
      </c>
      <c r="CE16" s="6"/>
      <c r="CF16" s="6"/>
      <c r="CG16" s="6"/>
      <c r="CH16" s="18"/>
      <c r="CI16">
        <v>12</v>
      </c>
    </row>
    <row r="17" spans="1:87" ht="45.75">
      <c r="A17" s="28">
        <f t="shared" si="3"/>
        <v>14</v>
      </c>
      <c r="B17" s="129"/>
      <c r="C17" s="81" t="s">
        <v>223</v>
      </c>
      <c r="D17" s="84" t="str">
        <f>'[1]Summary of applications'!D16</f>
        <v>Q5707</v>
      </c>
      <c r="E17" s="84">
        <f>'[1]Summary of applications'!E16</f>
        <v>7</v>
      </c>
      <c r="F17" s="6" t="s">
        <v>71</v>
      </c>
      <c r="G17" s="6" t="s">
        <v>64</v>
      </c>
      <c r="H17" s="6" t="s">
        <v>72</v>
      </c>
      <c r="I17" s="17"/>
      <c r="J17" s="6"/>
      <c r="K17" s="17"/>
      <c r="L17" s="9"/>
      <c r="M17" s="9"/>
      <c r="N17" s="9" t="s">
        <v>73</v>
      </c>
      <c r="O17" s="9" t="s">
        <v>29</v>
      </c>
      <c r="P17" s="9" t="s">
        <v>30</v>
      </c>
      <c r="Q17" s="17" t="s">
        <v>74</v>
      </c>
      <c r="R17" s="6" t="s">
        <v>217</v>
      </c>
      <c r="S17" s="17" t="s">
        <v>218</v>
      </c>
      <c r="T17" s="17"/>
      <c r="U17" s="17"/>
      <c r="V17" s="6" t="s">
        <v>75</v>
      </c>
      <c r="W17" s="6"/>
      <c r="X17" s="6"/>
      <c r="Y17" s="6"/>
      <c r="Z17" s="6"/>
      <c r="AA17" s="6"/>
      <c r="AB17" s="9"/>
      <c r="AC17" s="18"/>
      <c r="AD17" s="19">
        <f t="shared" si="0"/>
        <v>10</v>
      </c>
      <c r="AE17" s="20"/>
      <c r="AF17" s="6" t="s">
        <v>77</v>
      </c>
      <c r="AG17" s="6" t="s">
        <v>78</v>
      </c>
      <c r="AH17" s="6" t="s">
        <v>39</v>
      </c>
      <c r="AI17" s="21" t="s">
        <v>40</v>
      </c>
      <c r="AJ17" s="6" t="s">
        <v>41</v>
      </c>
      <c r="AK17" s="16" t="s">
        <v>42</v>
      </c>
      <c r="AL17" s="6"/>
      <c r="AM17" s="6"/>
      <c r="AN17" s="6"/>
      <c r="AO17" s="6"/>
      <c r="AP17" s="6"/>
      <c r="AQ17" s="6"/>
      <c r="AR17" s="6"/>
      <c r="AS17" s="18"/>
      <c r="AT17" s="18"/>
      <c r="AU17" s="18"/>
      <c r="AV17" s="19">
        <f t="shared" si="1"/>
        <v>6</v>
      </c>
      <c r="AW17" s="60" t="s">
        <v>89</v>
      </c>
      <c r="AX17" s="60" t="s">
        <v>90</v>
      </c>
      <c r="AY17" s="60" t="s">
        <v>79</v>
      </c>
      <c r="AZ17" s="60" t="s">
        <v>107</v>
      </c>
      <c r="BA17" s="6" t="s">
        <v>48</v>
      </c>
      <c r="BB17" s="60" t="s">
        <v>80</v>
      </c>
      <c r="BC17" s="60" t="s">
        <v>81</v>
      </c>
      <c r="BD17" s="9" t="s">
        <v>54</v>
      </c>
      <c r="BE17" s="17"/>
      <c r="BF17" s="17"/>
      <c r="BG17" s="17"/>
      <c r="BH17" s="6"/>
      <c r="BI17" s="9" t="s">
        <v>57</v>
      </c>
      <c r="BJ17" s="17"/>
      <c r="BK17" s="65" t="s">
        <v>56</v>
      </c>
      <c r="BL17" s="17"/>
      <c r="BM17" s="6"/>
      <c r="BN17" s="6"/>
      <c r="BO17" s="6"/>
      <c r="BP17" s="6"/>
      <c r="BQ17" s="6"/>
      <c r="BR17" s="6"/>
      <c r="BS17" s="6"/>
      <c r="BT17" s="60" t="s">
        <v>337</v>
      </c>
      <c r="BU17" s="6"/>
      <c r="BV17" s="18" t="s">
        <v>82</v>
      </c>
      <c r="BW17" s="74" t="s">
        <v>83</v>
      </c>
      <c r="BX17" s="60" t="s">
        <v>61</v>
      </c>
      <c r="BY17" s="6"/>
      <c r="BZ17" s="60" t="s">
        <v>84</v>
      </c>
      <c r="CA17" s="60" t="s">
        <v>85</v>
      </c>
      <c r="CB17" s="6"/>
      <c r="CC17" s="60" t="s">
        <v>86</v>
      </c>
      <c r="CD17" s="60" t="s">
        <v>220</v>
      </c>
      <c r="CE17" s="6"/>
      <c r="CF17" s="6"/>
      <c r="CG17" s="6"/>
      <c r="CH17" s="18"/>
      <c r="CI17">
        <v>14</v>
      </c>
    </row>
    <row r="18" spans="1:87" ht="45.75">
      <c r="A18" s="28">
        <f t="shared" si="3"/>
        <v>15</v>
      </c>
      <c r="B18" s="129"/>
      <c r="C18" s="81" t="s">
        <v>224</v>
      </c>
      <c r="D18" s="84" t="str">
        <f>'[1]Summary of applications'!D17</f>
        <v>Q5708</v>
      </c>
      <c r="E18" s="84">
        <f>'[1]Summary of applications'!E17</f>
        <v>6</v>
      </c>
      <c r="F18" s="6" t="s">
        <v>71</v>
      </c>
      <c r="G18" s="6" t="s">
        <v>64</v>
      </c>
      <c r="H18" s="6" t="s">
        <v>72</v>
      </c>
      <c r="I18" s="17"/>
      <c r="J18" s="6"/>
      <c r="K18" s="17"/>
      <c r="L18" s="9"/>
      <c r="M18" s="9"/>
      <c r="N18" s="9" t="s">
        <v>73</v>
      </c>
      <c r="O18" s="9" t="s">
        <v>29</v>
      </c>
      <c r="P18" s="9" t="s">
        <v>30</v>
      </c>
      <c r="Q18" s="17" t="s">
        <v>74</v>
      </c>
      <c r="R18" s="6" t="s">
        <v>217</v>
      </c>
      <c r="S18" s="17" t="s">
        <v>218</v>
      </c>
      <c r="T18" s="17"/>
      <c r="U18" s="17"/>
      <c r="V18" s="6" t="s">
        <v>75</v>
      </c>
      <c r="W18" s="6"/>
      <c r="X18" s="6"/>
      <c r="Y18" s="6"/>
      <c r="Z18" s="6"/>
      <c r="AA18" s="6"/>
      <c r="AB18" s="9"/>
      <c r="AC18" s="18"/>
      <c r="AD18" s="19">
        <f t="shared" si="0"/>
        <v>10</v>
      </c>
      <c r="AE18" s="20"/>
      <c r="AF18" s="6" t="s">
        <v>77</v>
      </c>
      <c r="AG18" s="6" t="s">
        <v>78</v>
      </c>
      <c r="AH18" s="6" t="s">
        <v>39</v>
      </c>
      <c r="AI18" s="21" t="s">
        <v>40</v>
      </c>
      <c r="AJ18" s="6" t="s">
        <v>41</v>
      </c>
      <c r="AK18" s="16" t="s">
        <v>42</v>
      </c>
      <c r="AL18" s="6"/>
      <c r="AM18" s="6"/>
      <c r="AN18" s="6"/>
      <c r="AO18" s="6"/>
      <c r="AP18" s="6"/>
      <c r="AQ18" s="6"/>
      <c r="AR18" s="6"/>
      <c r="AS18" s="18"/>
      <c r="AT18" s="18"/>
      <c r="AU18" s="18"/>
      <c r="AV18" s="19">
        <f t="shared" si="1"/>
        <v>6</v>
      </c>
      <c r="AW18" s="32"/>
      <c r="AX18" s="17"/>
      <c r="AY18" s="60" t="s">
        <v>79</v>
      </c>
      <c r="AZ18" s="60" t="s">
        <v>107</v>
      </c>
      <c r="BA18" s="6" t="s">
        <v>48</v>
      </c>
      <c r="BB18" s="60" t="s">
        <v>80</v>
      </c>
      <c r="BC18" s="60" t="s">
        <v>81</v>
      </c>
      <c r="BD18" s="9" t="s">
        <v>54</v>
      </c>
      <c r="BE18" s="17"/>
      <c r="BF18" s="17"/>
      <c r="BG18" s="17"/>
      <c r="BH18" s="6"/>
      <c r="BI18" s="9" t="s">
        <v>57</v>
      </c>
      <c r="BJ18" s="17"/>
      <c r="BK18" s="65" t="s">
        <v>56</v>
      </c>
      <c r="BL18" s="17"/>
      <c r="BM18" s="6"/>
      <c r="BN18" s="6"/>
      <c r="BO18" s="6"/>
      <c r="BP18" s="6"/>
      <c r="BQ18" s="6"/>
      <c r="BR18" s="6"/>
      <c r="BS18" s="6"/>
      <c r="BT18" s="60" t="s">
        <v>337</v>
      </c>
      <c r="BU18" s="60" t="s">
        <v>70</v>
      </c>
      <c r="BV18" s="18" t="s">
        <v>82</v>
      </c>
      <c r="BW18" s="74" t="s">
        <v>83</v>
      </c>
      <c r="BX18" s="60" t="s">
        <v>61</v>
      </c>
      <c r="BY18" s="60" t="s">
        <v>62</v>
      </c>
      <c r="BZ18" s="60" t="s">
        <v>84</v>
      </c>
      <c r="CA18" s="60" t="s">
        <v>85</v>
      </c>
      <c r="CB18" s="6"/>
      <c r="CC18" s="60" t="s">
        <v>86</v>
      </c>
      <c r="CD18" s="60" t="s">
        <v>220</v>
      </c>
      <c r="CE18" s="6"/>
      <c r="CF18" s="6"/>
      <c r="CG18" s="6"/>
      <c r="CH18" s="18"/>
      <c r="CI18">
        <v>14</v>
      </c>
    </row>
    <row r="19" spans="1:87" ht="68.25">
      <c r="A19" s="28">
        <f t="shared" si="3"/>
        <v>16</v>
      </c>
      <c r="B19" s="129"/>
      <c r="C19" s="81" t="s">
        <v>225</v>
      </c>
      <c r="D19" s="84" t="str">
        <f>'[1]Summary of applications'!D18</f>
        <v>Q5709</v>
      </c>
      <c r="E19" s="84">
        <f>'[1]Summary of applications'!E18</f>
        <v>5</v>
      </c>
      <c r="F19" s="6" t="s">
        <v>71</v>
      </c>
      <c r="G19" s="6" t="s">
        <v>64</v>
      </c>
      <c r="H19" s="6" t="s">
        <v>72</v>
      </c>
      <c r="I19" s="17"/>
      <c r="J19" s="6"/>
      <c r="K19" s="17"/>
      <c r="L19" s="9"/>
      <c r="M19" s="9"/>
      <c r="N19" s="9" t="s">
        <v>73</v>
      </c>
      <c r="O19" s="9" t="s">
        <v>29</v>
      </c>
      <c r="P19" s="9" t="s">
        <v>30</v>
      </c>
      <c r="Q19" s="17" t="s">
        <v>74</v>
      </c>
      <c r="R19" s="6" t="s">
        <v>217</v>
      </c>
      <c r="S19" s="17" t="s">
        <v>218</v>
      </c>
      <c r="T19" s="17"/>
      <c r="U19" s="17"/>
      <c r="V19" s="6" t="s">
        <v>75</v>
      </c>
      <c r="W19" s="6"/>
      <c r="X19" s="6"/>
      <c r="Y19" s="6"/>
      <c r="Z19" s="6"/>
      <c r="AA19" s="6"/>
      <c r="AB19" s="9"/>
      <c r="AC19" s="18"/>
      <c r="AD19" s="19">
        <f t="shared" si="0"/>
        <v>10</v>
      </c>
      <c r="AE19" s="20"/>
      <c r="AF19" s="6" t="s">
        <v>77</v>
      </c>
      <c r="AG19" s="6" t="s">
        <v>78</v>
      </c>
      <c r="AH19" s="6" t="s">
        <v>39</v>
      </c>
      <c r="AI19" s="21" t="s">
        <v>40</v>
      </c>
      <c r="AJ19" s="6" t="s">
        <v>41</v>
      </c>
      <c r="AK19" s="16" t="s">
        <v>42</v>
      </c>
      <c r="AL19" s="6"/>
      <c r="AM19" s="6"/>
      <c r="AN19" s="6"/>
      <c r="AO19" s="6"/>
      <c r="AP19" s="6"/>
      <c r="AQ19" s="6"/>
      <c r="AR19" s="6"/>
      <c r="AS19" s="18"/>
      <c r="AT19" s="18"/>
      <c r="AU19" s="18"/>
      <c r="AV19" s="19">
        <f t="shared" si="1"/>
        <v>6</v>
      </c>
      <c r="AW19" s="60" t="s">
        <v>89</v>
      </c>
      <c r="AX19" s="60" t="s">
        <v>90</v>
      </c>
      <c r="AY19" s="60" t="s">
        <v>79</v>
      </c>
      <c r="AZ19" s="17"/>
      <c r="BA19" s="6" t="s">
        <v>48</v>
      </c>
      <c r="BB19" s="60" t="s">
        <v>80</v>
      </c>
      <c r="BC19" s="60" t="s">
        <v>81</v>
      </c>
      <c r="BD19" s="9" t="s">
        <v>54</v>
      </c>
      <c r="BE19" s="17"/>
      <c r="BF19" s="61" t="s">
        <v>115</v>
      </c>
      <c r="BG19" s="17"/>
      <c r="BH19" s="60" t="s">
        <v>63</v>
      </c>
      <c r="BI19" s="9" t="s">
        <v>57</v>
      </c>
      <c r="BJ19" s="17"/>
      <c r="BK19" s="65" t="s">
        <v>56</v>
      </c>
      <c r="BL19" s="17"/>
      <c r="BM19" s="6"/>
      <c r="BN19" s="6"/>
      <c r="BO19" s="6"/>
      <c r="BP19" s="6"/>
      <c r="BQ19" s="6"/>
      <c r="BR19" s="6"/>
      <c r="BS19" s="6"/>
      <c r="BT19" s="60" t="s">
        <v>337</v>
      </c>
      <c r="BU19" s="6"/>
      <c r="BV19" s="18" t="s">
        <v>82</v>
      </c>
      <c r="BW19" s="74" t="s">
        <v>83</v>
      </c>
      <c r="BX19" s="60" t="s">
        <v>61</v>
      </c>
      <c r="BY19" s="60" t="s">
        <v>62</v>
      </c>
      <c r="BZ19" s="60" t="s">
        <v>84</v>
      </c>
      <c r="CA19" s="60" t="s">
        <v>85</v>
      </c>
      <c r="CB19" s="6"/>
      <c r="CC19" s="60" t="s">
        <v>86</v>
      </c>
      <c r="CD19" s="60" t="s">
        <v>220</v>
      </c>
      <c r="CE19" s="6"/>
      <c r="CF19" s="6"/>
      <c r="CG19" s="6"/>
      <c r="CH19" s="18"/>
      <c r="CI19">
        <v>16</v>
      </c>
    </row>
    <row r="20" spans="1:87" ht="45.75">
      <c r="A20" s="28">
        <f t="shared" si="3"/>
        <v>17</v>
      </c>
      <c r="B20" s="129"/>
      <c r="C20" s="81" t="s">
        <v>227</v>
      </c>
      <c r="D20" s="84" t="str">
        <f>'[1]Summary of applications'!D19</f>
        <v>Q5701</v>
      </c>
      <c r="E20" s="84">
        <f>'[1]Summary of applications'!E19</f>
        <v>4</v>
      </c>
      <c r="F20" s="6" t="s">
        <v>71</v>
      </c>
      <c r="G20" s="6" t="s">
        <v>64</v>
      </c>
      <c r="H20" s="6" t="s">
        <v>72</v>
      </c>
      <c r="I20" s="17"/>
      <c r="J20" s="6" t="s">
        <v>28</v>
      </c>
      <c r="K20" s="17"/>
      <c r="L20" s="9"/>
      <c r="M20" s="9"/>
      <c r="N20" s="9" t="s">
        <v>73</v>
      </c>
      <c r="O20" s="9" t="s">
        <v>29</v>
      </c>
      <c r="P20" s="9" t="s">
        <v>30</v>
      </c>
      <c r="Q20" s="17" t="s">
        <v>74</v>
      </c>
      <c r="R20" s="6" t="s">
        <v>217</v>
      </c>
      <c r="S20" s="17" t="s">
        <v>218</v>
      </c>
      <c r="T20" s="17"/>
      <c r="U20" s="17"/>
      <c r="V20" s="6" t="s">
        <v>75</v>
      </c>
      <c r="W20" s="6"/>
      <c r="X20" s="6"/>
      <c r="Y20" s="6"/>
      <c r="Z20" s="6"/>
      <c r="AA20" s="6"/>
      <c r="AB20" s="9"/>
      <c r="AC20" s="18"/>
      <c r="AD20" s="19">
        <f t="shared" si="0"/>
        <v>11</v>
      </c>
      <c r="AE20" s="20" t="s">
        <v>88</v>
      </c>
      <c r="AF20" s="6" t="s">
        <v>77</v>
      </c>
      <c r="AG20" s="6" t="s">
        <v>78</v>
      </c>
      <c r="AH20" s="6" t="s">
        <v>39</v>
      </c>
      <c r="AI20" s="21" t="s">
        <v>40</v>
      </c>
      <c r="AJ20" s="6" t="s">
        <v>41</v>
      </c>
      <c r="AK20" s="16" t="s">
        <v>42</v>
      </c>
      <c r="AL20" s="6"/>
      <c r="AM20" s="6"/>
      <c r="AN20" s="6"/>
      <c r="AO20" s="6"/>
      <c r="AP20" s="6"/>
      <c r="AQ20" s="6"/>
      <c r="AR20" s="6"/>
      <c r="AS20" s="18"/>
      <c r="AT20" s="18"/>
      <c r="AU20" s="18"/>
      <c r="AV20" s="19">
        <f t="shared" si="1"/>
        <v>7</v>
      </c>
      <c r="AW20" s="32"/>
      <c r="AX20" s="17"/>
      <c r="AY20" s="60" t="s">
        <v>79</v>
      </c>
      <c r="AZ20" s="60" t="s">
        <v>107</v>
      </c>
      <c r="BA20" s="6" t="s">
        <v>48</v>
      </c>
      <c r="BB20" s="60" t="s">
        <v>80</v>
      </c>
      <c r="BC20" s="60" t="s">
        <v>81</v>
      </c>
      <c r="BD20" s="65" t="s">
        <v>54</v>
      </c>
      <c r="BE20" s="17"/>
      <c r="BF20" s="17"/>
      <c r="BG20" s="17"/>
      <c r="BH20" s="6"/>
      <c r="BI20" s="9" t="s">
        <v>57</v>
      </c>
      <c r="BJ20" s="17"/>
      <c r="BK20" s="65" t="s">
        <v>56</v>
      </c>
      <c r="BL20" s="17"/>
      <c r="BM20" s="6"/>
      <c r="BN20" s="6"/>
      <c r="BO20" s="6"/>
      <c r="BP20" s="6"/>
      <c r="BQ20" s="6"/>
      <c r="BR20" s="6"/>
      <c r="BS20" s="6"/>
      <c r="BT20" s="60" t="s">
        <v>337</v>
      </c>
      <c r="BU20" s="6"/>
      <c r="BV20" s="18" t="s">
        <v>82</v>
      </c>
      <c r="BW20" s="74" t="s">
        <v>83</v>
      </c>
      <c r="BX20" s="60" t="s">
        <v>61</v>
      </c>
      <c r="BY20" s="60" t="s">
        <v>62</v>
      </c>
      <c r="BZ20" s="60" t="s">
        <v>84</v>
      </c>
      <c r="CA20" s="60" t="s">
        <v>85</v>
      </c>
      <c r="CB20" s="6"/>
      <c r="CC20" s="60" t="s">
        <v>86</v>
      </c>
      <c r="CD20" s="60" t="s">
        <v>220</v>
      </c>
      <c r="CE20" s="6"/>
      <c r="CF20" s="6"/>
      <c r="CG20" s="6"/>
      <c r="CH20" s="18"/>
      <c r="CI20">
        <v>14</v>
      </c>
    </row>
    <row r="21" spans="1:87" ht="46.5" thickBot="1">
      <c r="A21" s="28">
        <f t="shared" si="3"/>
        <v>18</v>
      </c>
      <c r="B21" s="130"/>
      <c r="C21" s="82" t="s">
        <v>228</v>
      </c>
      <c r="D21" s="84" t="str">
        <f>'[1]Summary of applications'!D20</f>
        <v>Q5802</v>
      </c>
      <c r="E21" s="84">
        <f>'[1]Summary of applications'!E20</f>
        <v>4</v>
      </c>
      <c r="F21" s="6" t="s">
        <v>71</v>
      </c>
      <c r="G21" s="6" t="s">
        <v>64</v>
      </c>
      <c r="H21" s="6" t="s">
        <v>72</v>
      </c>
      <c r="I21" s="17"/>
      <c r="J21" s="6" t="s">
        <v>28</v>
      </c>
      <c r="K21" s="17"/>
      <c r="L21" s="9"/>
      <c r="M21" s="9"/>
      <c r="N21" s="9" t="s">
        <v>73</v>
      </c>
      <c r="O21" s="9" t="s">
        <v>29</v>
      </c>
      <c r="P21" s="9" t="s">
        <v>30</v>
      </c>
      <c r="Q21" s="17" t="s">
        <v>74</v>
      </c>
      <c r="R21" s="6" t="s">
        <v>217</v>
      </c>
      <c r="S21" s="17" t="s">
        <v>218</v>
      </c>
      <c r="T21" s="17"/>
      <c r="U21" s="17"/>
      <c r="V21" s="6" t="s">
        <v>75</v>
      </c>
      <c r="W21" s="6"/>
      <c r="X21" s="6"/>
      <c r="Y21" s="6"/>
      <c r="Z21" s="6"/>
      <c r="AA21" s="6"/>
      <c r="AB21" s="9"/>
      <c r="AC21" s="18"/>
      <c r="AD21" s="19">
        <f t="shared" si="0"/>
        <v>11</v>
      </c>
      <c r="AE21" s="20"/>
      <c r="AF21" s="6" t="s">
        <v>77</v>
      </c>
      <c r="AG21" s="6" t="s">
        <v>78</v>
      </c>
      <c r="AH21" s="6" t="s">
        <v>39</v>
      </c>
      <c r="AI21" s="21" t="s">
        <v>40</v>
      </c>
      <c r="AJ21" s="6" t="s">
        <v>41</v>
      </c>
      <c r="AK21" s="16" t="s">
        <v>42</v>
      </c>
      <c r="AL21" s="6"/>
      <c r="AM21" s="6"/>
      <c r="AN21" s="6"/>
      <c r="AO21" s="6"/>
      <c r="AP21" s="6"/>
      <c r="AQ21" s="6"/>
      <c r="AR21" s="6"/>
      <c r="AS21" s="18"/>
      <c r="AT21" s="18"/>
      <c r="AU21" s="18"/>
      <c r="AV21" s="19">
        <f t="shared" si="1"/>
        <v>6</v>
      </c>
      <c r="AW21" s="32"/>
      <c r="AX21" s="17"/>
      <c r="AY21" s="17"/>
      <c r="AZ21" s="60" t="s">
        <v>107</v>
      </c>
      <c r="BA21" s="6" t="s">
        <v>48</v>
      </c>
      <c r="BB21" s="60" t="s">
        <v>80</v>
      </c>
      <c r="BC21" s="60" t="s">
        <v>81</v>
      </c>
      <c r="BD21" s="65" t="s">
        <v>54</v>
      </c>
      <c r="BE21" s="17"/>
      <c r="BF21" s="17"/>
      <c r="BG21" s="17"/>
      <c r="BH21" s="6"/>
      <c r="BI21" s="9" t="s">
        <v>57</v>
      </c>
      <c r="BJ21" s="17"/>
      <c r="BK21" s="65" t="s">
        <v>56</v>
      </c>
      <c r="BL21" s="17"/>
      <c r="BM21" s="6"/>
      <c r="BN21" s="6"/>
      <c r="BO21" s="6"/>
      <c r="BP21" s="6"/>
      <c r="BQ21" s="6"/>
      <c r="BR21" s="6"/>
      <c r="BS21" s="6"/>
      <c r="BT21" s="60" t="s">
        <v>337</v>
      </c>
      <c r="BU21" s="60" t="s">
        <v>70</v>
      </c>
      <c r="BV21" s="18" t="s">
        <v>82</v>
      </c>
      <c r="BW21" s="74" t="s">
        <v>83</v>
      </c>
      <c r="BX21" s="60" t="s">
        <v>61</v>
      </c>
      <c r="BY21" s="60" t="s">
        <v>62</v>
      </c>
      <c r="BZ21" s="60" t="s">
        <v>84</v>
      </c>
      <c r="CA21" s="60" t="s">
        <v>85</v>
      </c>
      <c r="CB21" s="6"/>
      <c r="CC21" s="60" t="s">
        <v>86</v>
      </c>
      <c r="CD21" s="60" t="s">
        <v>220</v>
      </c>
      <c r="CE21" s="6"/>
      <c r="CF21" s="6"/>
      <c r="CG21" s="6"/>
      <c r="CH21" s="18"/>
      <c r="CI21">
        <v>14</v>
      </c>
    </row>
    <row r="22" spans="1:87" ht="15.75" thickBot="1">
      <c r="A22" s="131" t="s">
        <v>93</v>
      </c>
      <c r="B22" s="132"/>
      <c r="C22" s="132"/>
      <c r="D22" s="132"/>
      <c r="E22" s="133"/>
      <c r="F22" s="6" t="s">
        <v>213</v>
      </c>
      <c r="G22" s="6" t="s">
        <v>211</v>
      </c>
      <c r="H22" s="6" t="s">
        <v>211</v>
      </c>
      <c r="I22" s="17" t="s">
        <v>213</v>
      </c>
      <c r="J22" s="6" t="s">
        <v>211</v>
      </c>
      <c r="K22" s="17" t="s">
        <v>212</v>
      </c>
      <c r="L22" s="9" t="s">
        <v>211</v>
      </c>
      <c r="M22" s="17" t="s">
        <v>212</v>
      </c>
      <c r="N22" s="17" t="s">
        <v>229</v>
      </c>
      <c r="O22" s="17" t="s">
        <v>213</v>
      </c>
      <c r="P22" s="6" t="s">
        <v>213</v>
      </c>
      <c r="Q22" s="17" t="s">
        <v>229</v>
      </c>
      <c r="R22" s="17"/>
      <c r="S22" s="17"/>
      <c r="T22" s="17"/>
      <c r="U22" s="17"/>
      <c r="V22" s="17"/>
      <c r="W22" s="6"/>
      <c r="X22" s="6"/>
      <c r="Y22" s="6"/>
      <c r="Z22" s="6"/>
      <c r="AA22" s="6"/>
      <c r="AB22" s="17"/>
      <c r="AC22" s="34"/>
      <c r="AD22" s="19"/>
      <c r="AE22" s="20" t="s">
        <v>212</v>
      </c>
      <c r="AF22" s="6" t="s">
        <v>213</v>
      </c>
      <c r="AG22" s="6" t="s">
        <v>215</v>
      </c>
      <c r="AH22" s="6" t="s">
        <v>215</v>
      </c>
      <c r="AI22" s="6" t="s">
        <v>215</v>
      </c>
      <c r="AJ22" s="6" t="s">
        <v>215</v>
      </c>
      <c r="AK22" s="6" t="s">
        <v>215</v>
      </c>
      <c r="AL22" s="6"/>
      <c r="AM22" s="6"/>
      <c r="AN22" s="6"/>
      <c r="AO22" s="6"/>
      <c r="AP22" s="6"/>
      <c r="AQ22" s="6"/>
      <c r="AR22" s="6"/>
      <c r="AS22" s="18"/>
      <c r="AT22" s="18"/>
      <c r="AU22" s="18"/>
      <c r="AV22" s="19"/>
      <c r="AW22" s="20" t="s">
        <v>211</v>
      </c>
      <c r="AX22" s="6" t="s">
        <v>212</v>
      </c>
      <c r="AY22" s="6" t="s">
        <v>212</v>
      </c>
      <c r="AZ22" s="17" t="s">
        <v>213</v>
      </c>
      <c r="BA22" s="17" t="s">
        <v>210</v>
      </c>
      <c r="BB22" s="17" t="s">
        <v>215</v>
      </c>
      <c r="BC22" s="17" t="s">
        <v>210</v>
      </c>
      <c r="BD22" s="17" t="s">
        <v>211</v>
      </c>
      <c r="BE22" s="17" t="s">
        <v>212</v>
      </c>
      <c r="BF22" s="17" t="s">
        <v>212</v>
      </c>
      <c r="BG22" s="17" t="s">
        <v>212</v>
      </c>
      <c r="BH22" s="6" t="s">
        <v>213</v>
      </c>
      <c r="BI22" s="9" t="s">
        <v>213</v>
      </c>
      <c r="BJ22" s="17"/>
      <c r="BK22" s="17"/>
      <c r="BL22" s="17"/>
      <c r="BM22" s="6"/>
      <c r="BN22" s="6"/>
      <c r="BO22" s="6"/>
      <c r="BP22" s="6"/>
      <c r="BQ22" s="6"/>
      <c r="BR22" s="6"/>
      <c r="BS22" s="6"/>
      <c r="BT22" s="9"/>
      <c r="BU22" s="6"/>
      <c r="BV22" s="18"/>
      <c r="BW22" s="18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18"/>
    </row>
    <row r="23" spans="1:87" ht="45.75">
      <c r="A23" s="28">
        <f>A21+1</f>
        <v>19</v>
      </c>
      <c r="B23" s="125" t="s">
        <v>94</v>
      </c>
      <c r="C23" s="91" t="s">
        <v>230</v>
      </c>
      <c r="D23" s="84" t="str">
        <f>'[1]Summary of applications'!D21</f>
        <v>Q0302</v>
      </c>
      <c r="E23" s="84">
        <f>'[1]Summary of applications'!E21</f>
        <v>5</v>
      </c>
      <c r="F23" s="84" t="str">
        <f>'[1]Summary of applications'!F21</f>
        <v>Diploma</v>
      </c>
      <c r="G23" s="84">
        <f>'[1]Summary of applications'!G21</f>
        <v>300</v>
      </c>
      <c r="H23" s="84" t="str">
        <f>'[1]Summary of applications'!H21</f>
        <v>Bar Manager</v>
      </c>
      <c r="I23" s="84">
        <f>'[1]Summary of applications'!I21</f>
        <v>18</v>
      </c>
      <c r="J23" s="84">
        <f>'[1]Summary of applications'!J21</f>
        <v>16</v>
      </c>
      <c r="K23" s="84">
        <f>'[1]Summary of applications'!K21</f>
        <v>15</v>
      </c>
      <c r="L23" s="84">
        <f>'[1]Summary of applications'!L21</f>
        <v>49</v>
      </c>
      <c r="M23" s="84">
        <f>'[1]Summary of applications'!M21</f>
        <v>0</v>
      </c>
      <c r="N23" s="84">
        <f>'[1]Summary of applications'!N21</f>
        <v>0</v>
      </c>
      <c r="O23" s="84">
        <f>'[1]Summary of applications'!O21</f>
        <v>0</v>
      </c>
      <c r="P23" s="84">
        <f>'[1]Summary of applications'!P21</f>
        <v>0</v>
      </c>
      <c r="Q23" s="84">
        <f>'[1]Summary of applications'!Q21</f>
        <v>0</v>
      </c>
      <c r="R23" s="84">
        <f>'[1]Summary of applications'!R21</f>
        <v>0</v>
      </c>
      <c r="S23" s="84">
        <f>'[1]Summary of applications'!S21</f>
        <v>0</v>
      </c>
      <c r="T23" s="84">
        <f>'[1]Summary of applications'!T21</f>
        <v>0</v>
      </c>
      <c r="U23" s="84">
        <f>'[1]Summary of applications'!U21</f>
        <v>0</v>
      </c>
      <c r="V23" s="84">
        <f>'[1]Summary of applications'!V21</f>
        <v>0</v>
      </c>
      <c r="W23" s="84">
        <f>'[1]Summary of applications'!W21</f>
        <v>0</v>
      </c>
      <c r="X23" s="84">
        <f>'[1]Summary of applications'!X21</f>
        <v>0</v>
      </c>
      <c r="Y23" s="84">
        <f>'[1]Summary of applications'!Y21</f>
        <v>0</v>
      </c>
      <c r="Z23" s="84">
        <f>'[1]Summary of applications'!Z21</f>
        <v>0</v>
      </c>
      <c r="AA23" s="84">
        <f>'[1]Summary of applications'!AA21</f>
        <v>0</v>
      </c>
      <c r="AB23" s="84">
        <f>'[1]Summary of applications'!AB21</f>
        <v>0</v>
      </c>
      <c r="AC23" s="84">
        <f>'[1]Summary of applications'!AC21</f>
        <v>0</v>
      </c>
      <c r="AD23" s="84">
        <f>'[1]Summary of applications'!AD21</f>
        <v>0</v>
      </c>
      <c r="AE23" s="84">
        <f>'[1]Summary of applications'!AE21</f>
        <v>0</v>
      </c>
      <c r="AF23" s="84">
        <f>'[1]Summary of applications'!AF21</f>
        <v>0</v>
      </c>
      <c r="AG23" s="84">
        <f>'[1]Summary of applications'!AG21</f>
        <v>0</v>
      </c>
      <c r="AH23" s="84">
        <f>'[1]Summary of applications'!AH21</f>
        <v>0</v>
      </c>
      <c r="AI23" s="84">
        <f>'[1]Summary of applications'!AI21</f>
        <v>0</v>
      </c>
      <c r="AJ23" s="84">
        <f>'[1]Summary of applications'!AJ21</f>
        <v>0</v>
      </c>
      <c r="AK23" s="84">
        <f>'[1]Summary of applications'!AK21</f>
        <v>0</v>
      </c>
      <c r="AL23" s="84">
        <f>'[1]Summary of applications'!AL21</f>
        <v>0</v>
      </c>
      <c r="AM23" s="84">
        <f>'[1]Summary of applications'!AM21</f>
        <v>0</v>
      </c>
      <c r="AN23" s="84">
        <f>'[1]Summary of applications'!AN21</f>
        <v>0</v>
      </c>
      <c r="AO23" s="84">
        <f>'[1]Summary of applications'!AO21</f>
        <v>0</v>
      </c>
      <c r="AP23" s="84">
        <f>'[1]Summary of applications'!AP21</f>
        <v>0</v>
      </c>
      <c r="AQ23" s="84">
        <f>'[1]Summary of applications'!AQ21</f>
        <v>0</v>
      </c>
      <c r="AR23" s="84">
        <f>'[1]Summary of applications'!AR21</f>
        <v>0</v>
      </c>
      <c r="AS23" s="84">
        <f>'[1]Summary of applications'!AS21</f>
        <v>0</v>
      </c>
      <c r="AT23" s="84">
        <f>'[1]Summary of applications'!AT21</f>
        <v>0</v>
      </c>
      <c r="AU23" s="84">
        <f>'[1]Summary of applications'!AU21</f>
        <v>0</v>
      </c>
      <c r="AV23" s="84">
        <f>'[1]Summary of applications'!AV21</f>
        <v>0</v>
      </c>
      <c r="AW23" s="68" t="s">
        <v>104</v>
      </c>
      <c r="AX23" s="60" t="s">
        <v>89</v>
      </c>
      <c r="AY23" s="60" t="s">
        <v>90</v>
      </c>
      <c r="AZ23" s="25" t="s">
        <v>105</v>
      </c>
      <c r="BA23" s="60" t="s">
        <v>106</v>
      </c>
      <c r="BB23" s="17"/>
      <c r="BC23" s="17"/>
      <c r="BD23" s="60" t="s">
        <v>107</v>
      </c>
      <c r="BE23" s="60" t="s">
        <v>48</v>
      </c>
      <c r="BF23" s="6"/>
      <c r="BG23" s="6"/>
      <c r="BH23" s="6"/>
      <c r="BI23" s="6"/>
      <c r="BJ23" s="65" t="s">
        <v>54</v>
      </c>
      <c r="BK23" s="61" t="s">
        <v>108</v>
      </c>
      <c r="BL23" s="25"/>
      <c r="BM23" s="25"/>
      <c r="BN23" s="61" t="s">
        <v>91</v>
      </c>
      <c r="BO23" s="9"/>
      <c r="BP23" s="9"/>
      <c r="BQ23" s="25"/>
      <c r="BR23" s="65" t="s">
        <v>56</v>
      </c>
      <c r="BS23" s="65" t="s">
        <v>57</v>
      </c>
      <c r="BT23" s="25"/>
      <c r="BU23" s="25"/>
      <c r="BV23" s="35"/>
      <c r="BW23" s="74" t="s">
        <v>83</v>
      </c>
      <c r="BX23" s="60" t="s">
        <v>61</v>
      </c>
      <c r="BY23" s="60" t="s">
        <v>62</v>
      </c>
      <c r="BZ23" s="6"/>
      <c r="CA23" s="6"/>
      <c r="CB23" s="6"/>
      <c r="CC23" s="6"/>
      <c r="CD23" s="6"/>
      <c r="CE23" s="6"/>
      <c r="CF23" s="6"/>
      <c r="CG23" s="6"/>
      <c r="CH23" s="18"/>
      <c r="CI23">
        <v>14</v>
      </c>
    </row>
    <row r="24" spans="1:87" ht="45.75">
      <c r="A24" s="4">
        <f>A23+1</f>
        <v>20</v>
      </c>
      <c r="B24" s="126"/>
      <c r="C24" s="81" t="s">
        <v>231</v>
      </c>
      <c r="D24" s="84" t="str">
        <f>'[1]Summary of applications'!D22</f>
        <v>Q0103</v>
      </c>
      <c r="E24" s="84">
        <f>'[1]Summary of applications'!E22</f>
        <v>5</v>
      </c>
      <c r="F24" s="24"/>
      <c r="G24" s="6" t="s">
        <v>72</v>
      </c>
      <c r="H24" s="6" t="s">
        <v>64</v>
      </c>
      <c r="I24" s="25" t="s">
        <v>95</v>
      </c>
      <c r="J24" s="6"/>
      <c r="K24" s="17"/>
      <c r="L24" s="17" t="s">
        <v>96</v>
      </c>
      <c r="M24" s="6" t="s">
        <v>28</v>
      </c>
      <c r="N24" s="17"/>
      <c r="O24" s="9"/>
      <c r="P24" s="9"/>
      <c r="Q24" s="9"/>
      <c r="R24" s="9"/>
      <c r="S24" s="6" t="s">
        <v>97</v>
      </c>
      <c r="T24" s="9" t="s">
        <v>73</v>
      </c>
      <c r="U24" s="9" t="s">
        <v>29</v>
      </c>
      <c r="V24" s="9" t="s">
        <v>75</v>
      </c>
      <c r="W24" s="9"/>
      <c r="X24" s="9"/>
      <c r="Y24" s="9" t="s">
        <v>87</v>
      </c>
      <c r="Z24" s="6" t="s">
        <v>226</v>
      </c>
      <c r="AA24" s="9"/>
      <c r="AB24" s="34" t="s">
        <v>30</v>
      </c>
      <c r="AC24" s="34"/>
      <c r="AD24" s="19">
        <f t="shared" si="0"/>
        <v>12</v>
      </c>
      <c r="AE24" s="20" t="s">
        <v>98</v>
      </c>
      <c r="AF24" s="6"/>
      <c r="AG24" s="16" t="s">
        <v>42</v>
      </c>
      <c r="AH24" s="6" t="s">
        <v>39</v>
      </c>
      <c r="AI24" s="6" t="s">
        <v>99</v>
      </c>
      <c r="AJ24" s="6" t="s">
        <v>100</v>
      </c>
      <c r="AK24" s="6" t="s">
        <v>101</v>
      </c>
      <c r="AL24" s="6" t="s">
        <v>41</v>
      </c>
      <c r="AM24" s="21" t="s">
        <v>40</v>
      </c>
      <c r="AN24" s="6" t="s">
        <v>102</v>
      </c>
      <c r="AO24" s="25" t="s">
        <v>103</v>
      </c>
      <c r="AP24" s="6"/>
      <c r="AQ24" s="6" t="s">
        <v>77</v>
      </c>
      <c r="AR24" s="6"/>
      <c r="AS24" s="18"/>
      <c r="AT24" s="18"/>
      <c r="AU24" s="18"/>
      <c r="AV24" s="19">
        <f t="shared" si="1"/>
        <v>11</v>
      </c>
      <c r="AW24" s="68" t="s">
        <v>104</v>
      </c>
      <c r="AX24" s="60" t="s">
        <v>89</v>
      </c>
      <c r="AY24" s="60" t="s">
        <v>90</v>
      </c>
      <c r="AZ24" s="25" t="s">
        <v>105</v>
      </c>
      <c r="BA24" s="60" t="s">
        <v>106</v>
      </c>
      <c r="BB24" s="17"/>
      <c r="BC24" s="17"/>
      <c r="BD24" s="60" t="s">
        <v>107</v>
      </c>
      <c r="BE24" s="60" t="s">
        <v>48</v>
      </c>
      <c r="BF24" s="6"/>
      <c r="BG24" s="6"/>
      <c r="BH24" s="6"/>
      <c r="BI24" s="6"/>
      <c r="BJ24" s="65" t="s">
        <v>54</v>
      </c>
      <c r="BK24" s="61" t="s">
        <v>108</v>
      </c>
      <c r="BL24" s="25"/>
      <c r="BM24" s="25"/>
      <c r="BN24" s="25"/>
      <c r="BO24" s="25"/>
      <c r="BP24" s="25"/>
      <c r="BQ24" s="25"/>
      <c r="BR24" s="65" t="s">
        <v>56</v>
      </c>
      <c r="BS24" s="65" t="s">
        <v>57</v>
      </c>
      <c r="BT24" s="25"/>
      <c r="BU24" s="25"/>
      <c r="BV24" s="35"/>
      <c r="BW24" s="74" t="s">
        <v>83</v>
      </c>
      <c r="BX24" s="60" t="s">
        <v>61</v>
      </c>
      <c r="BY24" s="60" t="s">
        <v>62</v>
      </c>
      <c r="BZ24" s="6"/>
      <c r="CA24" s="6"/>
      <c r="CB24" s="6"/>
      <c r="CC24" s="6"/>
      <c r="CD24" s="6"/>
      <c r="CE24" s="6"/>
      <c r="CF24" s="6"/>
      <c r="CG24" s="6"/>
      <c r="CH24" s="18"/>
      <c r="CI24">
        <v>13</v>
      </c>
    </row>
    <row r="25" spans="1:87" ht="68.25">
      <c r="A25" s="4">
        <f t="shared" ref="A25:A38" si="4">A24+1</f>
        <v>21</v>
      </c>
      <c r="B25" s="126"/>
      <c r="C25" s="81" t="s">
        <v>232</v>
      </c>
      <c r="D25" s="84" t="str">
        <f>'[1]Summary of applications'!D23</f>
        <v>Q0306</v>
      </c>
      <c r="E25" s="84">
        <f>'[1]Summary of applications'!E23</f>
        <v>6</v>
      </c>
      <c r="F25" s="24"/>
      <c r="G25" s="6" t="s">
        <v>72</v>
      </c>
      <c r="H25" s="6" t="s">
        <v>64</v>
      </c>
      <c r="I25" s="25" t="s">
        <v>95</v>
      </c>
      <c r="J25" s="6"/>
      <c r="K25" s="6" t="s">
        <v>111</v>
      </c>
      <c r="L25" s="17" t="s">
        <v>96</v>
      </c>
      <c r="M25" s="17"/>
      <c r="N25" s="17"/>
      <c r="O25" s="9"/>
      <c r="P25" s="9"/>
      <c r="Q25" s="9"/>
      <c r="R25" s="9"/>
      <c r="S25" s="6" t="s">
        <v>97</v>
      </c>
      <c r="T25" s="9" t="s">
        <v>73</v>
      </c>
      <c r="U25" s="9" t="s">
        <v>29</v>
      </c>
      <c r="V25" s="9" t="s">
        <v>75</v>
      </c>
      <c r="W25" s="9"/>
      <c r="X25" s="9"/>
      <c r="Y25" s="9" t="s">
        <v>87</v>
      </c>
      <c r="Z25" s="6" t="s">
        <v>226</v>
      </c>
      <c r="AA25" s="9"/>
      <c r="AB25" s="34" t="s">
        <v>30</v>
      </c>
      <c r="AC25" s="34" t="s">
        <v>76</v>
      </c>
      <c r="AD25" s="19">
        <f t="shared" si="0"/>
        <v>13</v>
      </c>
      <c r="AE25" s="20" t="s">
        <v>98</v>
      </c>
      <c r="AF25" s="6" t="s">
        <v>88</v>
      </c>
      <c r="AG25" s="16" t="s">
        <v>42</v>
      </c>
      <c r="AH25" s="6" t="s">
        <v>39</v>
      </c>
      <c r="AI25" s="6" t="s">
        <v>99</v>
      </c>
      <c r="AJ25" s="6" t="s">
        <v>100</v>
      </c>
      <c r="AK25" s="6" t="s">
        <v>101</v>
      </c>
      <c r="AL25" s="6" t="s">
        <v>41</v>
      </c>
      <c r="AM25" s="21" t="s">
        <v>40</v>
      </c>
      <c r="AN25" s="6" t="s">
        <v>102</v>
      </c>
      <c r="AO25" s="25" t="s">
        <v>103</v>
      </c>
      <c r="AP25" s="6"/>
      <c r="AQ25" s="6" t="s">
        <v>77</v>
      </c>
      <c r="AR25" s="6"/>
      <c r="AS25" s="18"/>
      <c r="AT25" s="18"/>
      <c r="AU25" s="18"/>
      <c r="AV25" s="19">
        <f t="shared" si="1"/>
        <v>12</v>
      </c>
      <c r="AW25" s="68" t="s">
        <v>104</v>
      </c>
      <c r="AX25" s="60" t="s">
        <v>89</v>
      </c>
      <c r="AY25" s="60" t="s">
        <v>90</v>
      </c>
      <c r="AZ25" s="25" t="s">
        <v>105</v>
      </c>
      <c r="BA25" s="17"/>
      <c r="BB25" s="17"/>
      <c r="BC25" s="17"/>
      <c r="BD25" s="60" t="s">
        <v>107</v>
      </c>
      <c r="BE25" s="60" t="s">
        <v>48</v>
      </c>
      <c r="BF25" s="6"/>
      <c r="BG25" s="6"/>
      <c r="BH25" s="60" t="s">
        <v>63</v>
      </c>
      <c r="BI25" s="6"/>
      <c r="BJ25" s="9" t="s">
        <v>54</v>
      </c>
      <c r="BK25" s="61" t="s">
        <v>108</v>
      </c>
      <c r="BL25" s="25"/>
      <c r="BM25" s="25"/>
      <c r="BN25" s="61" t="s">
        <v>91</v>
      </c>
      <c r="BO25" s="25"/>
      <c r="BP25" s="25"/>
      <c r="BQ25" s="25"/>
      <c r="BR25" s="65" t="s">
        <v>56</v>
      </c>
      <c r="BS25" s="65" t="s">
        <v>57</v>
      </c>
      <c r="BT25" s="25"/>
      <c r="BU25" s="61" t="s">
        <v>70</v>
      </c>
      <c r="BV25" s="35"/>
      <c r="BW25" s="74" t="s">
        <v>83</v>
      </c>
      <c r="BX25" s="60" t="s">
        <v>61</v>
      </c>
      <c r="BY25" s="60" t="s">
        <v>62</v>
      </c>
      <c r="BZ25" s="6"/>
      <c r="CA25" s="6"/>
      <c r="CB25" s="60" t="s">
        <v>92</v>
      </c>
      <c r="CC25" s="6"/>
      <c r="CD25" s="6"/>
      <c r="CE25" s="6"/>
      <c r="CF25" s="6"/>
      <c r="CG25" s="6"/>
      <c r="CH25" s="18"/>
      <c r="CI25">
        <v>15</v>
      </c>
    </row>
    <row r="26" spans="1:87" ht="68.25">
      <c r="A26" s="4">
        <f t="shared" si="4"/>
        <v>22</v>
      </c>
      <c r="B26" s="126"/>
      <c r="C26" s="81" t="s">
        <v>233</v>
      </c>
      <c r="D26" s="84" t="str">
        <f>'[1]Summary of applications'!D24</f>
        <v>Q0405</v>
      </c>
      <c r="E26" s="84">
        <f>'[1]Summary of applications'!E24</f>
        <v>5</v>
      </c>
      <c r="F26" s="24"/>
      <c r="G26" s="6" t="s">
        <v>72</v>
      </c>
      <c r="H26" s="6" t="s">
        <v>64</v>
      </c>
      <c r="I26" s="25" t="s">
        <v>95</v>
      </c>
      <c r="J26" s="6"/>
      <c r="K26" s="6" t="s">
        <v>111</v>
      </c>
      <c r="L26" s="17" t="s">
        <v>96</v>
      </c>
      <c r="M26" s="17"/>
      <c r="N26" s="6" t="s">
        <v>112</v>
      </c>
      <c r="O26" s="9" t="s">
        <v>65</v>
      </c>
      <c r="P26" s="9" t="s">
        <v>66</v>
      </c>
      <c r="Q26" s="9"/>
      <c r="R26" s="9"/>
      <c r="S26" s="6" t="s">
        <v>97</v>
      </c>
      <c r="T26" s="9" t="s">
        <v>73</v>
      </c>
      <c r="U26" s="9" t="s">
        <v>29</v>
      </c>
      <c r="V26" s="9" t="s">
        <v>75</v>
      </c>
      <c r="W26" s="9"/>
      <c r="X26" s="9"/>
      <c r="Y26" s="9" t="s">
        <v>87</v>
      </c>
      <c r="Z26" s="6" t="s">
        <v>226</v>
      </c>
      <c r="AA26" s="9"/>
      <c r="AB26" s="34" t="s">
        <v>30</v>
      </c>
      <c r="AC26" s="34" t="s">
        <v>76</v>
      </c>
      <c r="AD26" s="19">
        <f t="shared" si="0"/>
        <v>16</v>
      </c>
      <c r="AE26" s="20" t="s">
        <v>98</v>
      </c>
      <c r="AF26" s="6" t="s">
        <v>88</v>
      </c>
      <c r="AG26" s="16" t="s">
        <v>42</v>
      </c>
      <c r="AH26" s="6" t="s">
        <v>39</v>
      </c>
      <c r="AI26" s="6" t="s">
        <v>99</v>
      </c>
      <c r="AJ26" s="6" t="s">
        <v>100</v>
      </c>
      <c r="AK26" s="6" t="s">
        <v>101</v>
      </c>
      <c r="AL26" s="6" t="s">
        <v>41</v>
      </c>
      <c r="AM26" s="21" t="s">
        <v>40</v>
      </c>
      <c r="AN26" s="6" t="s">
        <v>102</v>
      </c>
      <c r="AO26" s="25" t="s">
        <v>103</v>
      </c>
      <c r="AP26" s="6" t="s">
        <v>67</v>
      </c>
      <c r="AQ26" s="6" t="s">
        <v>77</v>
      </c>
      <c r="AR26" s="6" t="s">
        <v>113</v>
      </c>
      <c r="AS26" s="6" t="s">
        <v>219</v>
      </c>
      <c r="AT26" s="18"/>
      <c r="AU26" s="18" t="s">
        <v>69</v>
      </c>
      <c r="AV26" s="19">
        <f t="shared" si="1"/>
        <v>16</v>
      </c>
      <c r="AW26" s="68" t="s">
        <v>104</v>
      </c>
      <c r="AX26" s="6"/>
      <c r="AY26" s="6"/>
      <c r="AZ26" s="25" t="s">
        <v>105</v>
      </c>
      <c r="BA26" s="60" t="s">
        <v>106</v>
      </c>
      <c r="BB26" s="60" t="s">
        <v>234</v>
      </c>
      <c r="BC26" s="17"/>
      <c r="BD26" s="60" t="s">
        <v>107</v>
      </c>
      <c r="BE26" s="60" t="s">
        <v>48</v>
      </c>
      <c r="BF26" s="6"/>
      <c r="BG26" s="6"/>
      <c r="BH26" s="60" t="s">
        <v>63</v>
      </c>
      <c r="BI26" s="6"/>
      <c r="BJ26" s="9" t="s">
        <v>54</v>
      </c>
      <c r="BK26" s="61" t="s">
        <v>108</v>
      </c>
      <c r="BL26" s="61" t="s">
        <v>114</v>
      </c>
      <c r="BM26" s="61" t="s">
        <v>115</v>
      </c>
      <c r="BN26" s="61" t="s">
        <v>91</v>
      </c>
      <c r="BO26" s="25"/>
      <c r="BP26" s="25"/>
      <c r="BQ26" s="61" t="s">
        <v>134</v>
      </c>
      <c r="BR26" s="65" t="s">
        <v>56</v>
      </c>
      <c r="BS26" s="65" t="s">
        <v>57</v>
      </c>
      <c r="BT26" s="25"/>
      <c r="BU26" s="25"/>
      <c r="BV26" s="35"/>
      <c r="BW26" s="74" t="s">
        <v>83</v>
      </c>
      <c r="BX26" s="60" t="s">
        <v>61</v>
      </c>
      <c r="BY26" s="60" t="s">
        <v>62</v>
      </c>
      <c r="BZ26" s="6"/>
      <c r="CA26" s="6"/>
      <c r="CB26" s="60" t="s">
        <v>92</v>
      </c>
      <c r="CC26" s="6"/>
      <c r="CD26" s="6"/>
      <c r="CE26" s="6"/>
      <c r="CF26" s="6"/>
      <c r="CG26" s="6"/>
      <c r="CH26" s="18"/>
      <c r="CI26">
        <v>16</v>
      </c>
    </row>
    <row r="27" spans="1:87" ht="68.25">
      <c r="A27" s="4">
        <f t="shared" si="4"/>
        <v>23</v>
      </c>
      <c r="B27" s="126"/>
      <c r="C27" s="81" t="s">
        <v>235</v>
      </c>
      <c r="D27" s="84" t="str">
        <f>'[1]Summary of applications'!D25</f>
        <v>Q0106</v>
      </c>
      <c r="E27" s="84">
        <f>'[1]Summary of applications'!E25</f>
        <v>7</v>
      </c>
      <c r="F27" s="24"/>
      <c r="G27" s="6" t="s">
        <v>72</v>
      </c>
      <c r="H27" s="6" t="s">
        <v>64</v>
      </c>
      <c r="I27" s="25" t="s">
        <v>95</v>
      </c>
      <c r="J27" s="6"/>
      <c r="K27" s="17"/>
      <c r="L27" s="17"/>
      <c r="M27" s="17"/>
      <c r="N27" s="17"/>
      <c r="O27" s="9"/>
      <c r="P27" s="9"/>
      <c r="Q27" s="9"/>
      <c r="R27" s="9"/>
      <c r="S27" s="6" t="s">
        <v>97</v>
      </c>
      <c r="T27" s="9" t="s">
        <v>73</v>
      </c>
      <c r="U27" s="9" t="s">
        <v>29</v>
      </c>
      <c r="V27" s="9" t="s">
        <v>75</v>
      </c>
      <c r="W27" s="9"/>
      <c r="X27" s="9"/>
      <c r="Y27" s="9" t="s">
        <v>87</v>
      </c>
      <c r="Z27" s="6" t="s">
        <v>226</v>
      </c>
      <c r="AA27" s="9"/>
      <c r="AB27" s="34" t="s">
        <v>30</v>
      </c>
      <c r="AC27" s="34" t="s">
        <v>76</v>
      </c>
      <c r="AD27" s="19">
        <f t="shared" si="0"/>
        <v>11</v>
      </c>
      <c r="AE27" s="20" t="s">
        <v>98</v>
      </c>
      <c r="AF27" s="6" t="s">
        <v>88</v>
      </c>
      <c r="AG27" s="16" t="s">
        <v>42</v>
      </c>
      <c r="AH27" s="6" t="s">
        <v>39</v>
      </c>
      <c r="AI27" s="6" t="s">
        <v>99</v>
      </c>
      <c r="AJ27" s="6" t="s">
        <v>100</v>
      </c>
      <c r="AK27" s="6" t="s">
        <v>101</v>
      </c>
      <c r="AL27" s="6" t="s">
        <v>41</v>
      </c>
      <c r="AM27" s="21" t="s">
        <v>40</v>
      </c>
      <c r="AN27" s="6" t="s">
        <v>102</v>
      </c>
      <c r="AO27" s="25" t="s">
        <v>103</v>
      </c>
      <c r="AP27" s="6"/>
      <c r="AQ27" s="6" t="s">
        <v>77</v>
      </c>
      <c r="AR27" s="6"/>
      <c r="AS27" s="18"/>
      <c r="AT27" s="18"/>
      <c r="AU27" s="18"/>
      <c r="AV27" s="19">
        <f t="shared" si="1"/>
        <v>12</v>
      </c>
      <c r="AW27" s="68" t="s">
        <v>104</v>
      </c>
      <c r="AX27" s="6"/>
      <c r="AY27" s="6"/>
      <c r="AZ27" s="25" t="s">
        <v>105</v>
      </c>
      <c r="BA27" s="60" t="s">
        <v>106</v>
      </c>
      <c r="BB27" s="17"/>
      <c r="BC27" s="17"/>
      <c r="BD27" s="60" t="s">
        <v>107</v>
      </c>
      <c r="BE27" s="60" t="s">
        <v>48</v>
      </c>
      <c r="BF27" s="6"/>
      <c r="BG27" s="6"/>
      <c r="BH27" s="60" t="s">
        <v>63</v>
      </c>
      <c r="BI27" s="6"/>
      <c r="BJ27" s="9" t="s">
        <v>54</v>
      </c>
      <c r="BK27" s="61" t="s">
        <v>108</v>
      </c>
      <c r="BL27" s="25"/>
      <c r="BM27" s="61" t="s">
        <v>115</v>
      </c>
      <c r="BN27" s="25"/>
      <c r="BO27" s="61" t="s">
        <v>116</v>
      </c>
      <c r="BP27" s="25"/>
      <c r="BQ27" s="61" t="s">
        <v>134</v>
      </c>
      <c r="BR27" s="65" t="s">
        <v>56</v>
      </c>
      <c r="BS27" s="65" t="s">
        <v>57</v>
      </c>
      <c r="BT27" s="61" t="s">
        <v>109</v>
      </c>
      <c r="BU27" s="61" t="s">
        <v>70</v>
      </c>
      <c r="BV27" s="72" t="s">
        <v>236</v>
      </c>
      <c r="BW27" s="74" t="s">
        <v>83</v>
      </c>
      <c r="BX27" s="60" t="s">
        <v>61</v>
      </c>
      <c r="BY27" s="60" t="s">
        <v>62</v>
      </c>
      <c r="BZ27" s="6"/>
      <c r="CA27" s="6"/>
      <c r="CB27" s="6"/>
      <c r="CC27" s="6"/>
      <c r="CD27" s="6"/>
      <c r="CE27" s="6"/>
      <c r="CF27" s="6"/>
      <c r="CG27" s="6"/>
      <c r="CH27" s="18"/>
      <c r="CI27">
        <v>17</v>
      </c>
    </row>
    <row r="28" spans="1:87" ht="45.75">
      <c r="A28" s="4">
        <f t="shared" si="4"/>
        <v>24</v>
      </c>
      <c r="B28" s="126"/>
      <c r="C28" s="81" t="s">
        <v>237</v>
      </c>
      <c r="D28" s="84" t="str">
        <f>'[1]Summary of applications'!D26</f>
        <v>Q0307</v>
      </c>
      <c r="E28" s="84">
        <f>'[1]Summary of applications'!E26</f>
        <v>3</v>
      </c>
      <c r="F28" s="24"/>
      <c r="G28" s="6" t="s">
        <v>72</v>
      </c>
      <c r="H28" s="6" t="s">
        <v>64</v>
      </c>
      <c r="I28" s="25" t="s">
        <v>95</v>
      </c>
      <c r="J28" s="6" t="s">
        <v>110</v>
      </c>
      <c r="K28" s="6" t="s">
        <v>111</v>
      </c>
      <c r="L28" s="17" t="s">
        <v>96</v>
      </c>
      <c r="M28" s="17"/>
      <c r="N28" s="6" t="s">
        <v>112</v>
      </c>
      <c r="O28" s="9" t="s">
        <v>65</v>
      </c>
      <c r="P28" s="9" t="s">
        <v>66</v>
      </c>
      <c r="Q28" s="9"/>
      <c r="R28" s="9"/>
      <c r="S28" s="6" t="s">
        <v>97</v>
      </c>
      <c r="T28" s="9" t="s">
        <v>73</v>
      </c>
      <c r="U28" s="9" t="s">
        <v>29</v>
      </c>
      <c r="V28" s="9" t="s">
        <v>75</v>
      </c>
      <c r="W28" s="9"/>
      <c r="X28" s="9"/>
      <c r="Y28" s="9" t="s">
        <v>87</v>
      </c>
      <c r="Z28" s="6"/>
      <c r="AA28" s="9"/>
      <c r="AB28" s="34" t="s">
        <v>30</v>
      </c>
      <c r="AC28" s="34"/>
      <c r="AD28" s="19">
        <f t="shared" si="0"/>
        <v>15</v>
      </c>
      <c r="AE28" s="20" t="s">
        <v>98</v>
      </c>
      <c r="AF28" s="6" t="s">
        <v>88</v>
      </c>
      <c r="AG28" s="16" t="s">
        <v>42</v>
      </c>
      <c r="AH28" s="6" t="s">
        <v>39</v>
      </c>
      <c r="AI28" s="6" t="s">
        <v>99</v>
      </c>
      <c r="AJ28" s="6" t="s">
        <v>100</v>
      </c>
      <c r="AK28" s="6" t="s">
        <v>101</v>
      </c>
      <c r="AL28" s="6" t="s">
        <v>41</v>
      </c>
      <c r="AM28" s="21" t="s">
        <v>40</v>
      </c>
      <c r="AN28" s="6" t="s">
        <v>102</v>
      </c>
      <c r="AO28" s="25" t="s">
        <v>103</v>
      </c>
      <c r="AP28" s="6" t="s">
        <v>67</v>
      </c>
      <c r="AQ28" s="6" t="s">
        <v>77</v>
      </c>
      <c r="AR28" s="6"/>
      <c r="AS28" s="18"/>
      <c r="AT28" s="18"/>
      <c r="AU28" s="18" t="s">
        <v>69</v>
      </c>
      <c r="AV28" s="19">
        <f t="shared" si="1"/>
        <v>14</v>
      </c>
      <c r="AW28" s="68" t="s">
        <v>104</v>
      </c>
      <c r="AX28" s="60" t="s">
        <v>89</v>
      </c>
      <c r="AY28" s="60" t="s">
        <v>90</v>
      </c>
      <c r="AZ28" s="25" t="s">
        <v>105</v>
      </c>
      <c r="BA28" s="60" t="s">
        <v>106</v>
      </c>
      <c r="BB28" s="17"/>
      <c r="BC28" s="17"/>
      <c r="BD28" s="60" t="s">
        <v>107</v>
      </c>
      <c r="BE28" s="60" t="s">
        <v>48</v>
      </c>
      <c r="BF28" s="6"/>
      <c r="BG28" s="6"/>
      <c r="BH28" s="6"/>
      <c r="BI28" s="60" t="s">
        <v>138</v>
      </c>
      <c r="BJ28" s="9" t="s">
        <v>54</v>
      </c>
      <c r="BK28" s="61" t="s">
        <v>108</v>
      </c>
      <c r="BL28" s="25"/>
      <c r="BM28" s="25"/>
      <c r="BN28" s="61" t="s">
        <v>91</v>
      </c>
      <c r="BO28" s="25"/>
      <c r="BP28" s="25"/>
      <c r="BQ28" s="25"/>
      <c r="BR28" s="65" t="s">
        <v>56</v>
      </c>
      <c r="BS28" s="65" t="s">
        <v>57</v>
      </c>
      <c r="BT28" s="25"/>
      <c r="BU28" s="25"/>
      <c r="BV28" s="72" t="s">
        <v>236</v>
      </c>
      <c r="BW28" s="74" t="s">
        <v>83</v>
      </c>
      <c r="BX28" s="60" t="s">
        <v>61</v>
      </c>
      <c r="BY28" s="60" t="s">
        <v>62</v>
      </c>
      <c r="BZ28" s="6"/>
      <c r="CA28" s="6"/>
      <c r="CB28" s="60" t="s">
        <v>92</v>
      </c>
      <c r="CC28" s="6"/>
      <c r="CD28" s="6"/>
      <c r="CE28" s="6"/>
      <c r="CF28" s="6"/>
      <c r="CG28" s="6"/>
      <c r="CH28" s="18"/>
      <c r="CI28">
        <v>16</v>
      </c>
    </row>
    <row r="29" spans="1:87" ht="68.25">
      <c r="A29" s="4">
        <f t="shared" si="4"/>
        <v>25</v>
      </c>
      <c r="B29" s="126"/>
      <c r="C29" s="81" t="s">
        <v>238</v>
      </c>
      <c r="D29" s="84" t="str">
        <f>'[1]Summary of applications'!D27</f>
        <v>Q0109</v>
      </c>
      <c r="E29" s="84">
        <f>'[1]Summary of applications'!E27</f>
        <v>5</v>
      </c>
      <c r="F29" s="24"/>
      <c r="G29" s="6" t="s">
        <v>72</v>
      </c>
      <c r="H29" s="6" t="s">
        <v>64</v>
      </c>
      <c r="I29" s="25" t="s">
        <v>95</v>
      </c>
      <c r="J29" s="6"/>
      <c r="K29" s="17"/>
      <c r="L29" s="17"/>
      <c r="M29" s="17"/>
      <c r="N29" s="17"/>
      <c r="O29" s="9"/>
      <c r="P29" s="9"/>
      <c r="Q29" s="9"/>
      <c r="R29" s="9"/>
      <c r="S29" s="6" t="s">
        <v>97</v>
      </c>
      <c r="T29" s="9" t="s">
        <v>73</v>
      </c>
      <c r="U29" s="9" t="s">
        <v>29</v>
      </c>
      <c r="V29" s="9" t="s">
        <v>75</v>
      </c>
      <c r="W29" s="9"/>
      <c r="X29" s="9"/>
      <c r="Y29" s="9" t="s">
        <v>87</v>
      </c>
      <c r="Z29" s="6" t="s">
        <v>226</v>
      </c>
      <c r="AA29" s="9"/>
      <c r="AB29" s="34" t="s">
        <v>30</v>
      </c>
      <c r="AC29" s="34" t="s">
        <v>76</v>
      </c>
      <c r="AD29" s="19">
        <f t="shared" si="0"/>
        <v>11</v>
      </c>
      <c r="AE29" s="20" t="s">
        <v>98</v>
      </c>
      <c r="AF29" s="6" t="s">
        <v>88</v>
      </c>
      <c r="AG29" s="16" t="s">
        <v>42</v>
      </c>
      <c r="AH29" s="6" t="s">
        <v>39</v>
      </c>
      <c r="AI29" s="6" t="s">
        <v>99</v>
      </c>
      <c r="AJ29" s="6" t="s">
        <v>100</v>
      </c>
      <c r="AK29" s="6" t="s">
        <v>101</v>
      </c>
      <c r="AL29" s="6" t="s">
        <v>41</v>
      </c>
      <c r="AM29" s="21" t="s">
        <v>40</v>
      </c>
      <c r="AN29" s="6" t="s">
        <v>102</v>
      </c>
      <c r="AO29" s="25" t="s">
        <v>103</v>
      </c>
      <c r="AP29" s="6"/>
      <c r="AQ29" s="6" t="s">
        <v>77</v>
      </c>
      <c r="AR29" s="6"/>
      <c r="AS29" s="18"/>
      <c r="AT29" s="18"/>
      <c r="AU29" s="18"/>
      <c r="AV29" s="19">
        <f t="shared" si="1"/>
        <v>12</v>
      </c>
      <c r="AW29" s="68" t="s">
        <v>104</v>
      </c>
      <c r="AX29" s="60" t="s">
        <v>89</v>
      </c>
      <c r="AY29" s="60" t="s">
        <v>90</v>
      </c>
      <c r="AZ29" s="25" t="s">
        <v>105</v>
      </c>
      <c r="BA29" s="60" t="s">
        <v>106</v>
      </c>
      <c r="BB29" s="17"/>
      <c r="BC29" s="60" t="s">
        <v>79</v>
      </c>
      <c r="BD29" s="6" t="s">
        <v>107</v>
      </c>
      <c r="BE29" s="60" t="s">
        <v>48</v>
      </c>
      <c r="BF29" s="6"/>
      <c r="BG29" s="6"/>
      <c r="BH29" s="60" t="s">
        <v>63</v>
      </c>
      <c r="BI29" s="60" t="s">
        <v>80</v>
      </c>
      <c r="BJ29" s="9" t="s">
        <v>54</v>
      </c>
      <c r="BK29" s="61" t="s">
        <v>108</v>
      </c>
      <c r="BL29" s="25"/>
      <c r="BM29" s="25"/>
      <c r="BN29" s="61" t="s">
        <v>91</v>
      </c>
      <c r="BO29" s="25"/>
      <c r="BP29" s="25"/>
      <c r="BQ29" s="25"/>
      <c r="BR29" s="65" t="s">
        <v>56</v>
      </c>
      <c r="BS29" s="65" t="s">
        <v>57</v>
      </c>
      <c r="BT29" s="25"/>
      <c r="BU29" s="61" t="s">
        <v>70</v>
      </c>
      <c r="BV29" s="35"/>
      <c r="BW29" s="74" t="s">
        <v>83</v>
      </c>
      <c r="BX29" s="60" t="s">
        <v>61</v>
      </c>
      <c r="BY29" s="60" t="s">
        <v>62</v>
      </c>
      <c r="BZ29" s="6"/>
      <c r="CA29" s="6"/>
      <c r="CB29" s="60" t="s">
        <v>92</v>
      </c>
      <c r="CC29" s="6"/>
      <c r="CD29" s="6"/>
      <c r="CE29" s="6"/>
      <c r="CF29" s="6"/>
      <c r="CG29" s="6"/>
      <c r="CH29" s="18"/>
      <c r="CI29">
        <v>18</v>
      </c>
    </row>
    <row r="30" spans="1:87" ht="68.25">
      <c r="A30" s="4">
        <f t="shared" si="4"/>
        <v>26</v>
      </c>
      <c r="B30" s="126"/>
      <c r="C30" s="81" t="s">
        <v>239</v>
      </c>
      <c r="D30" s="84" t="str">
        <f>'[1]Summary of applications'!D28</f>
        <v>Q0501</v>
      </c>
      <c r="E30" s="84">
        <f>'[1]Summary of applications'!E28</f>
        <v>5</v>
      </c>
      <c r="F30" s="24"/>
      <c r="G30" s="6" t="s">
        <v>72</v>
      </c>
      <c r="H30" s="6" t="s">
        <v>64</v>
      </c>
      <c r="I30" s="25" t="s">
        <v>95</v>
      </c>
      <c r="J30" s="6"/>
      <c r="K30" s="17"/>
      <c r="L30" s="17"/>
      <c r="M30" s="17"/>
      <c r="N30" s="17"/>
      <c r="O30" s="9"/>
      <c r="P30" s="9"/>
      <c r="Q30" s="9"/>
      <c r="R30" s="9"/>
      <c r="S30" s="6" t="s">
        <v>97</v>
      </c>
      <c r="T30" s="9" t="s">
        <v>73</v>
      </c>
      <c r="U30" s="9" t="s">
        <v>29</v>
      </c>
      <c r="V30" s="9" t="s">
        <v>75</v>
      </c>
      <c r="W30" s="9"/>
      <c r="X30" s="9"/>
      <c r="Y30" s="9"/>
      <c r="Z30" s="6"/>
      <c r="AA30" s="9"/>
      <c r="AB30" s="34" t="s">
        <v>30</v>
      </c>
      <c r="AC30" s="34" t="s">
        <v>76</v>
      </c>
      <c r="AD30" s="19">
        <f t="shared" si="0"/>
        <v>9</v>
      </c>
      <c r="AE30" s="20"/>
      <c r="AF30" s="6"/>
      <c r="AG30" s="16" t="s">
        <v>42</v>
      </c>
      <c r="AH30" s="6" t="s">
        <v>39</v>
      </c>
      <c r="AI30" s="6" t="s">
        <v>99</v>
      </c>
      <c r="AJ30" s="6" t="s">
        <v>100</v>
      </c>
      <c r="AK30" s="6" t="s">
        <v>101</v>
      </c>
      <c r="AL30" s="6" t="s">
        <v>41</v>
      </c>
      <c r="AM30" s="21" t="s">
        <v>40</v>
      </c>
      <c r="AN30" s="6" t="s">
        <v>102</v>
      </c>
      <c r="AO30" s="25" t="s">
        <v>103</v>
      </c>
      <c r="AP30" s="6"/>
      <c r="AQ30" s="6" t="s">
        <v>77</v>
      </c>
      <c r="AR30" s="6"/>
      <c r="AS30" s="18"/>
      <c r="AT30" s="18"/>
      <c r="AU30" s="18"/>
      <c r="AV30" s="19">
        <f t="shared" si="1"/>
        <v>10</v>
      </c>
      <c r="AW30" s="68" t="s">
        <v>104</v>
      </c>
      <c r="AX30" s="6"/>
      <c r="AY30" s="6"/>
      <c r="AZ30" s="25" t="s">
        <v>105</v>
      </c>
      <c r="BA30" s="60" t="s">
        <v>106</v>
      </c>
      <c r="BB30" s="17"/>
      <c r="BC30" s="17"/>
      <c r="BD30" s="60" t="s">
        <v>107</v>
      </c>
      <c r="BE30" s="60" t="s">
        <v>48</v>
      </c>
      <c r="BF30" s="6"/>
      <c r="BG30" s="6"/>
      <c r="BH30" s="60" t="s">
        <v>63</v>
      </c>
      <c r="BI30" s="6"/>
      <c r="BJ30" s="9" t="s">
        <v>54</v>
      </c>
      <c r="BK30" s="61" t="s">
        <v>108</v>
      </c>
      <c r="BL30" s="25"/>
      <c r="BM30" s="25"/>
      <c r="BN30" s="25"/>
      <c r="BO30" s="25"/>
      <c r="BP30" s="25"/>
      <c r="BQ30" s="25"/>
      <c r="BR30" s="65" t="s">
        <v>56</v>
      </c>
      <c r="BS30" s="65" t="s">
        <v>57</v>
      </c>
      <c r="BT30" s="25"/>
      <c r="BU30" s="25" t="s">
        <v>70</v>
      </c>
      <c r="BV30" s="35"/>
      <c r="BW30" s="74" t="s">
        <v>83</v>
      </c>
      <c r="BX30" s="60" t="s">
        <v>61</v>
      </c>
      <c r="BY30" s="60" t="s">
        <v>62</v>
      </c>
      <c r="BZ30" s="6"/>
      <c r="CA30" s="6"/>
      <c r="CB30" s="6"/>
      <c r="CC30" s="6"/>
      <c r="CD30" s="6"/>
      <c r="CE30" s="6"/>
      <c r="CF30" s="6"/>
      <c r="CG30" s="6"/>
      <c r="CH30" s="18"/>
      <c r="CI30">
        <v>11</v>
      </c>
    </row>
    <row r="31" spans="1:87" ht="68.25">
      <c r="A31" s="4">
        <f t="shared" si="4"/>
        <v>27</v>
      </c>
      <c r="B31" s="126"/>
      <c r="C31" s="81" t="s">
        <v>240</v>
      </c>
      <c r="D31" s="84" t="str">
        <f>'[1]Summary of applications'!D29</f>
        <v>Q0108</v>
      </c>
      <c r="E31" s="84">
        <f>'[1]Summary of applications'!E29</f>
        <v>6</v>
      </c>
      <c r="F31" s="24"/>
      <c r="G31" s="6" t="s">
        <v>72</v>
      </c>
      <c r="H31" s="6" t="s">
        <v>64</v>
      </c>
      <c r="I31" s="25" t="s">
        <v>95</v>
      </c>
      <c r="J31" s="6"/>
      <c r="K31" s="17"/>
      <c r="L31" s="17"/>
      <c r="M31" s="17"/>
      <c r="N31" s="17"/>
      <c r="O31" s="9"/>
      <c r="P31" s="9"/>
      <c r="Q31" s="9"/>
      <c r="R31" s="9"/>
      <c r="S31" s="6" t="s">
        <v>97</v>
      </c>
      <c r="T31" s="9" t="s">
        <v>73</v>
      </c>
      <c r="U31" s="9" t="s">
        <v>29</v>
      </c>
      <c r="V31" s="9" t="s">
        <v>75</v>
      </c>
      <c r="W31" s="9"/>
      <c r="X31" s="9"/>
      <c r="Y31" s="9" t="s">
        <v>87</v>
      </c>
      <c r="Z31" s="6" t="s">
        <v>226</v>
      </c>
      <c r="AA31" s="9"/>
      <c r="AB31" s="34" t="s">
        <v>30</v>
      </c>
      <c r="AC31" s="34" t="s">
        <v>76</v>
      </c>
      <c r="AD31" s="19">
        <f t="shared" si="0"/>
        <v>11</v>
      </c>
      <c r="AE31" s="20" t="s">
        <v>98</v>
      </c>
      <c r="AF31" s="6" t="s">
        <v>88</v>
      </c>
      <c r="AG31" s="16" t="s">
        <v>42</v>
      </c>
      <c r="AH31" s="6" t="s">
        <v>39</v>
      </c>
      <c r="AI31" s="6" t="s">
        <v>99</v>
      </c>
      <c r="AJ31" s="6" t="s">
        <v>100</v>
      </c>
      <c r="AK31" s="6" t="s">
        <v>101</v>
      </c>
      <c r="AL31" s="6" t="s">
        <v>41</v>
      </c>
      <c r="AM31" s="21" t="s">
        <v>40</v>
      </c>
      <c r="AN31" s="6" t="s">
        <v>102</v>
      </c>
      <c r="AO31" s="25" t="s">
        <v>103</v>
      </c>
      <c r="AP31" s="6"/>
      <c r="AQ31" s="6" t="s">
        <v>77</v>
      </c>
      <c r="AR31" s="6"/>
      <c r="AS31" s="18"/>
      <c r="AT31" s="18"/>
      <c r="AU31" s="18"/>
      <c r="AV31" s="19">
        <f t="shared" si="1"/>
        <v>12</v>
      </c>
      <c r="AW31" s="68" t="s">
        <v>104</v>
      </c>
      <c r="AX31" s="60" t="s">
        <v>89</v>
      </c>
      <c r="AY31" s="60" t="s">
        <v>90</v>
      </c>
      <c r="AZ31" s="25" t="s">
        <v>105</v>
      </c>
      <c r="BA31" s="60" t="s">
        <v>106</v>
      </c>
      <c r="BB31" s="17"/>
      <c r="BC31" s="17"/>
      <c r="BD31" s="60" t="s">
        <v>107</v>
      </c>
      <c r="BE31" s="60" t="s">
        <v>48</v>
      </c>
      <c r="BF31" s="6"/>
      <c r="BG31" s="6"/>
      <c r="BH31" s="60" t="s">
        <v>63</v>
      </c>
      <c r="BI31" s="6"/>
      <c r="BJ31" s="9" t="s">
        <v>54</v>
      </c>
      <c r="BK31" s="61" t="s">
        <v>108</v>
      </c>
      <c r="BL31" s="25"/>
      <c r="BM31" s="25"/>
      <c r="BN31" s="61" t="s">
        <v>91</v>
      </c>
      <c r="BO31" s="25"/>
      <c r="BP31" s="25"/>
      <c r="BQ31" s="25"/>
      <c r="BR31" s="65" t="s">
        <v>56</v>
      </c>
      <c r="BS31" s="65" t="s">
        <v>57</v>
      </c>
      <c r="BT31" s="25"/>
      <c r="BU31" s="61" t="s">
        <v>70</v>
      </c>
      <c r="BV31" s="35"/>
      <c r="BW31" s="74" t="s">
        <v>83</v>
      </c>
      <c r="BX31" s="60" t="s">
        <v>61</v>
      </c>
      <c r="BY31" s="60" t="s">
        <v>62</v>
      </c>
      <c r="BZ31" s="6"/>
      <c r="CA31" s="6"/>
      <c r="CB31" s="6"/>
      <c r="CC31" s="6"/>
      <c r="CD31" s="6"/>
      <c r="CE31" s="6"/>
      <c r="CF31" s="6"/>
      <c r="CG31" s="6"/>
      <c r="CH31" s="18"/>
      <c r="CI31">
        <v>15</v>
      </c>
    </row>
    <row r="32" spans="1:87" ht="68.25">
      <c r="A32" s="4">
        <f t="shared" si="4"/>
        <v>28</v>
      </c>
      <c r="B32" s="126"/>
      <c r="C32" s="81" t="s">
        <v>241</v>
      </c>
      <c r="D32" s="84" t="str">
        <f>'[1]Summary of applications'!D30</f>
        <v>Q0208</v>
      </c>
      <c r="E32" s="84">
        <f>'[1]Summary of applications'!E30</f>
        <v>5</v>
      </c>
      <c r="F32" s="24"/>
      <c r="G32" s="6" t="s">
        <v>72</v>
      </c>
      <c r="H32" s="6" t="s">
        <v>64</v>
      </c>
      <c r="I32" s="25" t="s">
        <v>95</v>
      </c>
      <c r="J32" s="6" t="s">
        <v>110</v>
      </c>
      <c r="K32" s="6" t="s">
        <v>111</v>
      </c>
      <c r="L32" s="17" t="s">
        <v>96</v>
      </c>
      <c r="M32" s="17"/>
      <c r="N32" s="17"/>
      <c r="O32" s="9"/>
      <c r="P32" s="9"/>
      <c r="Q32" s="9"/>
      <c r="R32" s="9"/>
      <c r="S32" s="6" t="s">
        <v>97</v>
      </c>
      <c r="T32" s="9" t="s">
        <v>73</v>
      </c>
      <c r="U32" s="9" t="s">
        <v>29</v>
      </c>
      <c r="V32" s="9" t="s">
        <v>75</v>
      </c>
      <c r="W32" s="9"/>
      <c r="X32" s="9"/>
      <c r="Y32" s="9" t="s">
        <v>87</v>
      </c>
      <c r="Z32" s="6" t="s">
        <v>226</v>
      </c>
      <c r="AA32" s="9"/>
      <c r="AB32" s="34" t="s">
        <v>30</v>
      </c>
      <c r="AC32" s="34" t="s">
        <v>76</v>
      </c>
      <c r="AD32" s="19">
        <f t="shared" si="0"/>
        <v>14</v>
      </c>
      <c r="AE32" s="20" t="s">
        <v>98</v>
      </c>
      <c r="AF32" s="6" t="s">
        <v>88</v>
      </c>
      <c r="AG32" s="16" t="s">
        <v>42</v>
      </c>
      <c r="AH32" s="6" t="s">
        <v>39</v>
      </c>
      <c r="AI32" s="6" t="s">
        <v>99</v>
      </c>
      <c r="AJ32" s="6" t="s">
        <v>100</v>
      </c>
      <c r="AK32" s="6" t="s">
        <v>101</v>
      </c>
      <c r="AL32" s="6" t="s">
        <v>41</v>
      </c>
      <c r="AM32" s="21" t="s">
        <v>40</v>
      </c>
      <c r="AN32" s="6" t="s">
        <v>102</v>
      </c>
      <c r="AO32" s="25" t="s">
        <v>103</v>
      </c>
      <c r="AP32" s="6"/>
      <c r="AQ32" s="6" t="s">
        <v>77</v>
      </c>
      <c r="AR32" s="6"/>
      <c r="AS32" s="18"/>
      <c r="AT32" s="18"/>
      <c r="AU32" s="18"/>
      <c r="AV32" s="19">
        <f t="shared" si="1"/>
        <v>12</v>
      </c>
      <c r="AW32" s="68" t="s">
        <v>104</v>
      </c>
      <c r="AX32" s="60" t="s">
        <v>89</v>
      </c>
      <c r="AY32" s="60" t="s">
        <v>90</v>
      </c>
      <c r="AZ32" s="25" t="s">
        <v>105</v>
      </c>
      <c r="BA32" s="71" t="s">
        <v>331</v>
      </c>
      <c r="BB32" s="17"/>
      <c r="BC32" s="60" t="s">
        <v>79</v>
      </c>
      <c r="BD32" s="60" t="s">
        <v>107</v>
      </c>
      <c r="BE32" s="60" t="s">
        <v>48</v>
      </c>
      <c r="BF32" s="6"/>
      <c r="BG32" s="6"/>
      <c r="BH32" s="60" t="s">
        <v>63</v>
      </c>
      <c r="BI32" s="60" t="s">
        <v>80</v>
      </c>
      <c r="BJ32" s="9" t="s">
        <v>54</v>
      </c>
      <c r="BK32" s="61" t="s">
        <v>108</v>
      </c>
      <c r="BL32" s="25"/>
      <c r="BM32" s="25"/>
      <c r="BN32" s="25"/>
      <c r="BO32" s="25"/>
      <c r="BP32" s="25"/>
      <c r="BQ32" s="25"/>
      <c r="BR32" s="65" t="s">
        <v>56</v>
      </c>
      <c r="BS32" s="65" t="s">
        <v>57</v>
      </c>
      <c r="BT32" s="25"/>
      <c r="BU32" s="25"/>
      <c r="BV32" s="35"/>
      <c r="BW32" s="74" t="s">
        <v>83</v>
      </c>
      <c r="BX32" s="60" t="s">
        <v>61</v>
      </c>
      <c r="BY32" s="60" t="s">
        <v>62</v>
      </c>
      <c r="BZ32" s="6"/>
      <c r="CA32" s="6"/>
      <c r="CB32" s="6"/>
      <c r="CC32" s="6"/>
      <c r="CD32" s="6"/>
      <c r="CE32" s="6"/>
      <c r="CF32" s="6"/>
      <c r="CG32" s="6"/>
      <c r="CH32" s="18"/>
      <c r="CI32">
        <v>15</v>
      </c>
    </row>
    <row r="33" spans="1:88" ht="68.25">
      <c r="A33" s="4">
        <f t="shared" si="4"/>
        <v>29</v>
      </c>
      <c r="B33" s="126"/>
      <c r="C33" s="81" t="s">
        <v>242</v>
      </c>
      <c r="D33" s="84" t="str">
        <f>'[1]Summary of applications'!D31</f>
        <v>Q0207</v>
      </c>
      <c r="E33" s="84">
        <f>'[1]Summary of applications'!E31</f>
        <v>7</v>
      </c>
      <c r="F33" s="24"/>
      <c r="G33" s="6" t="s">
        <v>72</v>
      </c>
      <c r="H33" s="6" t="s">
        <v>64</v>
      </c>
      <c r="I33" s="25" t="s">
        <v>95</v>
      </c>
      <c r="J33" s="6"/>
      <c r="K33" s="17"/>
      <c r="L33" s="17"/>
      <c r="M33" s="17"/>
      <c r="N33" s="17"/>
      <c r="O33" s="9"/>
      <c r="P33" s="9"/>
      <c r="Q33" s="9"/>
      <c r="R33" s="9"/>
      <c r="S33" s="6" t="s">
        <v>97</v>
      </c>
      <c r="T33" s="9" t="s">
        <v>73</v>
      </c>
      <c r="U33" s="9" t="s">
        <v>29</v>
      </c>
      <c r="V33" s="9" t="s">
        <v>75</v>
      </c>
      <c r="W33" s="9"/>
      <c r="X33" s="9"/>
      <c r="Y33" s="9" t="s">
        <v>87</v>
      </c>
      <c r="Z33" s="6" t="s">
        <v>226</v>
      </c>
      <c r="AA33" s="9"/>
      <c r="AB33" s="34" t="s">
        <v>30</v>
      </c>
      <c r="AC33" s="34" t="s">
        <v>76</v>
      </c>
      <c r="AD33" s="19">
        <f t="shared" si="0"/>
        <v>11</v>
      </c>
      <c r="AE33" s="20" t="s">
        <v>98</v>
      </c>
      <c r="AF33" s="6" t="s">
        <v>88</v>
      </c>
      <c r="AG33" s="16" t="s">
        <v>42</v>
      </c>
      <c r="AH33" s="6" t="s">
        <v>39</v>
      </c>
      <c r="AI33" s="6" t="s">
        <v>99</v>
      </c>
      <c r="AJ33" s="6" t="s">
        <v>100</v>
      </c>
      <c r="AK33" s="6" t="s">
        <v>101</v>
      </c>
      <c r="AL33" s="6" t="s">
        <v>41</v>
      </c>
      <c r="AM33" s="21" t="s">
        <v>40</v>
      </c>
      <c r="AN33" s="6" t="s">
        <v>102</v>
      </c>
      <c r="AO33" s="25" t="s">
        <v>103</v>
      </c>
      <c r="AP33" s="6"/>
      <c r="AQ33" s="6" t="s">
        <v>77</v>
      </c>
      <c r="AR33" s="6"/>
      <c r="AS33" s="18"/>
      <c r="AT33" s="18"/>
      <c r="AU33" s="18"/>
      <c r="AV33" s="19">
        <f t="shared" si="1"/>
        <v>12</v>
      </c>
      <c r="AW33" s="68" t="s">
        <v>104</v>
      </c>
      <c r="AX33" s="6"/>
      <c r="AY33" s="6"/>
      <c r="AZ33" s="25" t="s">
        <v>105</v>
      </c>
      <c r="BA33" s="60" t="s">
        <v>106</v>
      </c>
      <c r="BB33" s="17"/>
      <c r="BC33" s="17"/>
      <c r="BD33" s="60" t="s">
        <v>107</v>
      </c>
      <c r="BE33" s="60" t="s">
        <v>48</v>
      </c>
      <c r="BF33" s="6"/>
      <c r="BG33" s="6"/>
      <c r="BH33" s="60" t="s">
        <v>63</v>
      </c>
      <c r="BI33" s="60" t="s">
        <v>80</v>
      </c>
      <c r="BJ33" s="9" t="s">
        <v>54</v>
      </c>
      <c r="BK33" s="61" t="s">
        <v>108</v>
      </c>
      <c r="BL33" s="25"/>
      <c r="BM33" s="25"/>
      <c r="BN33" s="25"/>
      <c r="BO33" s="25"/>
      <c r="BP33" s="25"/>
      <c r="BQ33" s="25"/>
      <c r="BR33" s="65" t="s">
        <v>56</v>
      </c>
      <c r="BS33" s="65" t="s">
        <v>57</v>
      </c>
      <c r="BT33" s="25"/>
      <c r="BU33" s="25"/>
      <c r="BV33" s="72" t="s">
        <v>236</v>
      </c>
      <c r="BW33" s="74" t="s">
        <v>83</v>
      </c>
      <c r="BX33" s="60" t="s">
        <v>61</v>
      </c>
      <c r="BY33" s="60" t="s">
        <v>62</v>
      </c>
      <c r="BZ33" s="6"/>
      <c r="CA33" s="6"/>
      <c r="CB33" s="6"/>
      <c r="CC33" s="6"/>
      <c r="CD33" s="6"/>
      <c r="CE33" s="6"/>
      <c r="CF33" s="6"/>
      <c r="CG33" s="6"/>
      <c r="CH33" s="18"/>
      <c r="CI33">
        <v>13</v>
      </c>
    </row>
    <row r="34" spans="1:88" ht="34.5">
      <c r="A34" s="4">
        <f t="shared" si="4"/>
        <v>30</v>
      </c>
      <c r="B34" s="126"/>
      <c r="C34" s="81" t="s">
        <v>243</v>
      </c>
      <c r="D34" s="84" t="str">
        <f>'[1]Summary of applications'!D32</f>
        <v>Q0205</v>
      </c>
      <c r="E34" s="84">
        <f>'[1]Summary of applications'!E32</f>
        <v>4</v>
      </c>
      <c r="F34" s="24"/>
      <c r="G34" s="6" t="s">
        <v>72</v>
      </c>
      <c r="H34" s="6" t="s">
        <v>64</v>
      </c>
      <c r="I34" s="25" t="s">
        <v>95</v>
      </c>
      <c r="J34" s="6"/>
      <c r="K34" s="17"/>
      <c r="L34" s="17" t="s">
        <v>96</v>
      </c>
      <c r="M34" s="6" t="s">
        <v>28</v>
      </c>
      <c r="N34" s="17"/>
      <c r="O34" s="9"/>
      <c r="P34" s="9"/>
      <c r="Q34" s="9"/>
      <c r="R34" s="9"/>
      <c r="S34" s="6" t="s">
        <v>97</v>
      </c>
      <c r="T34" s="9" t="s">
        <v>73</v>
      </c>
      <c r="U34" s="9" t="s">
        <v>29</v>
      </c>
      <c r="V34" s="9" t="s">
        <v>75</v>
      </c>
      <c r="W34" s="9"/>
      <c r="X34" s="9"/>
      <c r="Y34" s="9"/>
      <c r="Z34" s="6" t="s">
        <v>226</v>
      </c>
      <c r="AA34" s="9"/>
      <c r="AB34" s="34" t="s">
        <v>30</v>
      </c>
      <c r="AC34" s="34" t="s">
        <v>76</v>
      </c>
      <c r="AD34" s="19">
        <f t="shared" si="0"/>
        <v>12</v>
      </c>
      <c r="AE34" s="20" t="s">
        <v>98</v>
      </c>
      <c r="AF34" s="6"/>
      <c r="AG34" s="16" t="s">
        <v>42</v>
      </c>
      <c r="AH34" s="6" t="s">
        <v>39</v>
      </c>
      <c r="AI34" s="6" t="s">
        <v>99</v>
      </c>
      <c r="AJ34" s="6" t="s">
        <v>100</v>
      </c>
      <c r="AK34" s="6" t="s">
        <v>101</v>
      </c>
      <c r="AL34" s="6" t="s">
        <v>41</v>
      </c>
      <c r="AM34" s="21" t="s">
        <v>40</v>
      </c>
      <c r="AN34" s="6" t="s">
        <v>102</v>
      </c>
      <c r="AO34" s="25" t="s">
        <v>103</v>
      </c>
      <c r="AP34" s="6"/>
      <c r="AQ34" s="6" t="s">
        <v>77</v>
      </c>
      <c r="AR34" s="6"/>
      <c r="AS34" s="18"/>
      <c r="AT34" s="18"/>
      <c r="AU34" s="18"/>
      <c r="AV34" s="19">
        <f t="shared" si="1"/>
        <v>11</v>
      </c>
      <c r="AW34" s="68" t="s">
        <v>104</v>
      </c>
      <c r="AX34" s="6"/>
      <c r="AY34" s="6"/>
      <c r="AZ34" s="25" t="s">
        <v>105</v>
      </c>
      <c r="BA34" s="17"/>
      <c r="BB34" s="17"/>
      <c r="BC34" s="17"/>
      <c r="BD34" s="6" t="s">
        <v>107</v>
      </c>
      <c r="BE34" s="60" t="s">
        <v>48</v>
      </c>
      <c r="BF34" s="6"/>
      <c r="BG34" s="6"/>
      <c r="BH34" s="6"/>
      <c r="BI34" s="6"/>
      <c r="BJ34" s="65" t="s">
        <v>54</v>
      </c>
      <c r="BK34" s="61" t="s">
        <v>108</v>
      </c>
      <c r="BL34" s="25"/>
      <c r="BM34" s="25"/>
      <c r="BN34" s="25"/>
      <c r="BO34" s="25"/>
      <c r="BP34" s="25"/>
      <c r="BQ34" s="25"/>
      <c r="BR34" s="65" t="s">
        <v>56</v>
      </c>
      <c r="BS34" s="65" t="s">
        <v>57</v>
      </c>
      <c r="BT34" s="25"/>
      <c r="BU34" s="25"/>
      <c r="BV34" s="35"/>
      <c r="BW34" s="74" t="s">
        <v>83</v>
      </c>
      <c r="BX34" s="60" t="s">
        <v>61</v>
      </c>
      <c r="BY34" s="60" t="s">
        <v>62</v>
      </c>
      <c r="BZ34" s="6"/>
      <c r="CA34" s="6"/>
      <c r="CC34" s="73" t="s">
        <v>339</v>
      </c>
      <c r="CD34" s="6"/>
      <c r="CE34" s="6"/>
      <c r="CF34" s="6"/>
      <c r="CG34" s="6"/>
      <c r="CH34" s="18"/>
      <c r="CI34">
        <v>10</v>
      </c>
    </row>
    <row r="35" spans="1:88" ht="34.5">
      <c r="A35" s="4">
        <f t="shared" si="4"/>
        <v>31</v>
      </c>
      <c r="B35" s="126"/>
      <c r="C35" s="81" t="s">
        <v>244</v>
      </c>
      <c r="D35" s="84" t="str">
        <f>'[1]Summary of applications'!D33</f>
        <v>Q0204</v>
      </c>
      <c r="E35" s="84">
        <f>'[1]Summary of applications'!E33</f>
        <v>3</v>
      </c>
      <c r="F35" s="24"/>
      <c r="G35" s="6" t="s">
        <v>72</v>
      </c>
      <c r="H35" s="6" t="s">
        <v>64</v>
      </c>
      <c r="I35" s="25" t="s">
        <v>95</v>
      </c>
      <c r="J35" s="6"/>
      <c r="K35" s="17"/>
      <c r="L35" s="17" t="s">
        <v>96</v>
      </c>
      <c r="M35" s="6" t="s">
        <v>28</v>
      </c>
      <c r="N35" s="17"/>
      <c r="O35" s="9"/>
      <c r="P35" s="9"/>
      <c r="Q35" s="9"/>
      <c r="R35" s="9"/>
      <c r="S35" s="6" t="s">
        <v>97</v>
      </c>
      <c r="T35" s="9" t="s">
        <v>73</v>
      </c>
      <c r="U35" s="9" t="s">
        <v>29</v>
      </c>
      <c r="V35" s="9" t="s">
        <v>75</v>
      </c>
      <c r="W35" s="9"/>
      <c r="X35" s="9"/>
      <c r="Y35" s="9"/>
      <c r="Z35" s="6" t="s">
        <v>226</v>
      </c>
      <c r="AA35" s="9"/>
      <c r="AB35" s="34" t="s">
        <v>30</v>
      </c>
      <c r="AC35" s="34" t="s">
        <v>76</v>
      </c>
      <c r="AD35" s="19">
        <f t="shared" si="0"/>
        <v>12</v>
      </c>
      <c r="AE35" s="20" t="s">
        <v>98</v>
      </c>
      <c r="AF35" s="6" t="s">
        <v>88</v>
      </c>
      <c r="AG35" s="16" t="s">
        <v>42</v>
      </c>
      <c r="AH35" s="6" t="s">
        <v>39</v>
      </c>
      <c r="AI35" s="6" t="s">
        <v>99</v>
      </c>
      <c r="AJ35" s="6" t="s">
        <v>100</v>
      </c>
      <c r="AK35" s="6" t="s">
        <v>101</v>
      </c>
      <c r="AL35" s="6" t="s">
        <v>41</v>
      </c>
      <c r="AM35" s="21" t="s">
        <v>40</v>
      </c>
      <c r="AN35" s="6" t="s">
        <v>102</v>
      </c>
      <c r="AO35" s="25" t="s">
        <v>103</v>
      </c>
      <c r="AP35" s="6"/>
      <c r="AQ35" s="6" t="s">
        <v>77</v>
      </c>
      <c r="AR35" s="6"/>
      <c r="AS35" s="18"/>
      <c r="AT35" s="18"/>
      <c r="AU35" s="18"/>
      <c r="AV35" s="19">
        <f t="shared" si="1"/>
        <v>12</v>
      </c>
      <c r="AW35" s="68" t="s">
        <v>104</v>
      </c>
      <c r="AX35" s="36"/>
      <c r="AY35" s="6"/>
      <c r="AZ35" s="25" t="s">
        <v>105</v>
      </c>
      <c r="BA35" s="17"/>
      <c r="BB35" s="17"/>
      <c r="BC35" s="17"/>
      <c r="BD35" s="6" t="s">
        <v>107</v>
      </c>
      <c r="BE35" s="60" t="s">
        <v>48</v>
      </c>
      <c r="BF35" s="6"/>
      <c r="BG35" s="6"/>
      <c r="BH35" s="6"/>
      <c r="BI35" s="6"/>
      <c r="BJ35" s="65" t="s">
        <v>54</v>
      </c>
      <c r="BK35" s="61" t="s">
        <v>108</v>
      </c>
      <c r="BL35" s="25"/>
      <c r="BM35" s="25"/>
      <c r="BN35" s="25"/>
      <c r="BO35" s="25"/>
      <c r="BP35" s="25"/>
      <c r="BQ35" s="25"/>
      <c r="BR35" s="65" t="s">
        <v>56</v>
      </c>
      <c r="BS35" s="65" t="s">
        <v>57</v>
      </c>
      <c r="BT35" s="25"/>
      <c r="BU35" s="61" t="s">
        <v>70</v>
      </c>
      <c r="BV35" s="35"/>
      <c r="BW35" s="74" t="s">
        <v>83</v>
      </c>
      <c r="BX35" s="60" t="s">
        <v>61</v>
      </c>
      <c r="BY35" s="60" t="s">
        <v>62</v>
      </c>
      <c r="BZ35" s="6"/>
      <c r="CA35" s="6"/>
      <c r="CC35" s="73" t="s">
        <v>339</v>
      </c>
      <c r="CD35" s="6"/>
      <c r="CE35" s="6"/>
      <c r="CF35" s="6"/>
      <c r="CG35" s="6"/>
      <c r="CH35" s="18"/>
      <c r="CI35">
        <v>11</v>
      </c>
    </row>
    <row r="36" spans="1:88" ht="68.25">
      <c r="A36" s="4">
        <f t="shared" si="4"/>
        <v>32</v>
      </c>
      <c r="B36" s="126"/>
      <c r="C36" s="81" t="s">
        <v>245</v>
      </c>
      <c r="D36" s="84" t="str">
        <f>'[1]Summary of applications'!D34</f>
        <v>Q0305</v>
      </c>
      <c r="E36" s="84">
        <f>'[1]Summary of applications'!E34</f>
        <v>7</v>
      </c>
      <c r="F36" s="24"/>
      <c r="G36" s="6" t="s">
        <v>72</v>
      </c>
      <c r="H36" s="6" t="s">
        <v>64</v>
      </c>
      <c r="I36" s="25" t="s">
        <v>95</v>
      </c>
      <c r="J36" s="6"/>
      <c r="K36" s="17"/>
      <c r="L36" s="17"/>
      <c r="M36" s="17"/>
      <c r="N36" s="6" t="s">
        <v>246</v>
      </c>
      <c r="O36" s="9"/>
      <c r="P36" s="9"/>
      <c r="Q36" s="9"/>
      <c r="R36" s="9"/>
      <c r="S36" s="6" t="s">
        <v>97</v>
      </c>
      <c r="T36" s="9" t="s">
        <v>73</v>
      </c>
      <c r="U36" s="9" t="s">
        <v>29</v>
      </c>
      <c r="V36" s="9" t="s">
        <v>75</v>
      </c>
      <c r="W36" s="9"/>
      <c r="X36" s="9"/>
      <c r="Y36" s="9" t="s">
        <v>87</v>
      </c>
      <c r="Z36" s="6" t="s">
        <v>226</v>
      </c>
      <c r="AA36" s="9"/>
      <c r="AB36" s="34" t="s">
        <v>30</v>
      </c>
      <c r="AC36" s="34"/>
      <c r="AD36" s="19">
        <f t="shared" si="0"/>
        <v>11</v>
      </c>
      <c r="AE36" s="20" t="s">
        <v>98</v>
      </c>
      <c r="AF36" s="6" t="s">
        <v>88</v>
      </c>
      <c r="AG36" s="16" t="s">
        <v>42</v>
      </c>
      <c r="AH36" s="6" t="s">
        <v>39</v>
      </c>
      <c r="AI36" s="6" t="s">
        <v>99</v>
      </c>
      <c r="AJ36" s="6" t="s">
        <v>100</v>
      </c>
      <c r="AK36" s="6" t="s">
        <v>101</v>
      </c>
      <c r="AL36" s="6" t="s">
        <v>41</v>
      </c>
      <c r="AM36" s="21" t="s">
        <v>40</v>
      </c>
      <c r="AN36" s="6" t="s">
        <v>102</v>
      </c>
      <c r="AO36" s="25" t="s">
        <v>103</v>
      </c>
      <c r="AP36" s="6"/>
      <c r="AQ36" s="6" t="s">
        <v>77</v>
      </c>
      <c r="AR36" s="6"/>
      <c r="AS36" s="6"/>
      <c r="AT36" s="18"/>
      <c r="AU36" s="25"/>
      <c r="AV36" s="19">
        <f t="shared" si="1"/>
        <v>12</v>
      </c>
      <c r="AW36" s="68" t="s">
        <v>104</v>
      </c>
      <c r="AX36" s="6"/>
      <c r="AY36" s="6"/>
      <c r="AZ36" s="25" t="s">
        <v>105</v>
      </c>
      <c r="BA36" s="60" t="s">
        <v>106</v>
      </c>
      <c r="BB36" s="60" t="s">
        <v>234</v>
      </c>
      <c r="BC36" s="17"/>
      <c r="BD36" s="60" t="s">
        <v>107</v>
      </c>
      <c r="BE36" s="60" t="s">
        <v>48</v>
      </c>
      <c r="BF36" s="6"/>
      <c r="BG36" s="6"/>
      <c r="BH36" s="60" t="s">
        <v>63</v>
      </c>
      <c r="BI36" s="6"/>
      <c r="BJ36" s="9" t="s">
        <v>54</v>
      </c>
      <c r="BK36" s="61" t="s">
        <v>108</v>
      </c>
      <c r="BL36" s="61" t="s">
        <v>114</v>
      </c>
      <c r="BM36" s="25"/>
      <c r="BN36" s="25"/>
      <c r="BO36" s="25"/>
      <c r="BP36" s="25"/>
      <c r="BQ36" s="61" t="s">
        <v>134</v>
      </c>
      <c r="BR36" s="65" t="s">
        <v>56</v>
      </c>
      <c r="BS36" s="65" t="s">
        <v>57</v>
      </c>
      <c r="BT36" s="61" t="s">
        <v>109</v>
      </c>
      <c r="BU36" s="25"/>
      <c r="BV36" s="35"/>
      <c r="BW36" s="74" t="s">
        <v>83</v>
      </c>
      <c r="BX36" s="60" t="s">
        <v>61</v>
      </c>
      <c r="BY36" s="60" t="s">
        <v>62</v>
      </c>
      <c r="BZ36" s="6"/>
      <c r="CA36" s="6"/>
      <c r="CB36" s="6"/>
      <c r="CC36" s="6"/>
      <c r="CD36" s="6"/>
      <c r="CE36" s="6"/>
      <c r="CF36" s="6"/>
      <c r="CG36" s="6"/>
      <c r="CH36" s="18"/>
      <c r="CI36">
        <v>15</v>
      </c>
    </row>
    <row r="37" spans="1:88" ht="68.25">
      <c r="A37" s="4">
        <f t="shared" si="4"/>
        <v>33</v>
      </c>
      <c r="B37" s="135"/>
      <c r="C37" s="81" t="s">
        <v>247</v>
      </c>
      <c r="D37" s="84" t="str">
        <f>'[1]Summary of applications'!D35</f>
        <v>Q0403</v>
      </c>
      <c r="E37" s="84">
        <f>'[1]Summary of applications'!E35</f>
        <v>7</v>
      </c>
      <c r="F37" s="24"/>
      <c r="G37" s="6" t="s">
        <v>72</v>
      </c>
      <c r="H37" s="6" t="s">
        <v>64</v>
      </c>
      <c r="I37" s="25" t="s">
        <v>95</v>
      </c>
      <c r="J37" s="6"/>
      <c r="K37" s="6" t="s">
        <v>111</v>
      </c>
      <c r="L37" s="17" t="s">
        <v>96</v>
      </c>
      <c r="M37" s="17"/>
      <c r="N37" s="17"/>
      <c r="O37" s="9" t="s">
        <v>65</v>
      </c>
      <c r="P37" s="9" t="s">
        <v>66</v>
      </c>
      <c r="Q37" s="9"/>
      <c r="R37" s="9"/>
      <c r="S37" s="6" t="s">
        <v>97</v>
      </c>
      <c r="T37" s="9" t="s">
        <v>73</v>
      </c>
      <c r="U37" s="9" t="s">
        <v>29</v>
      </c>
      <c r="V37" s="9" t="s">
        <v>75</v>
      </c>
      <c r="W37" s="9"/>
      <c r="X37" s="9"/>
      <c r="Y37" s="9" t="s">
        <v>87</v>
      </c>
      <c r="Z37" s="6" t="s">
        <v>226</v>
      </c>
      <c r="AA37" s="9"/>
      <c r="AB37" s="34" t="s">
        <v>30</v>
      </c>
      <c r="AC37" s="34" t="s">
        <v>76</v>
      </c>
      <c r="AD37" s="19">
        <f t="shared" si="0"/>
        <v>15</v>
      </c>
      <c r="AE37" s="20" t="s">
        <v>98</v>
      </c>
      <c r="AF37" s="6" t="s">
        <v>88</v>
      </c>
      <c r="AG37" s="16" t="s">
        <v>42</v>
      </c>
      <c r="AH37" s="6" t="s">
        <v>39</v>
      </c>
      <c r="AI37" s="6" t="s">
        <v>99</v>
      </c>
      <c r="AJ37" s="6" t="s">
        <v>100</v>
      </c>
      <c r="AK37" s="6" t="s">
        <v>101</v>
      </c>
      <c r="AL37" s="6" t="s">
        <v>41</v>
      </c>
      <c r="AM37" s="21" t="s">
        <v>40</v>
      </c>
      <c r="AN37" s="6" t="s">
        <v>102</v>
      </c>
      <c r="AO37" s="25" t="s">
        <v>103</v>
      </c>
      <c r="AP37" s="6" t="s">
        <v>67</v>
      </c>
      <c r="AQ37" s="6" t="s">
        <v>77</v>
      </c>
      <c r="AR37" s="6" t="s">
        <v>113</v>
      </c>
      <c r="AS37" s="6" t="s">
        <v>219</v>
      </c>
      <c r="AT37" s="18"/>
      <c r="AU37" s="18" t="s">
        <v>69</v>
      </c>
      <c r="AV37" s="19">
        <f t="shared" si="1"/>
        <v>16</v>
      </c>
      <c r="AW37" s="68" t="s">
        <v>104</v>
      </c>
      <c r="AX37" s="60" t="s">
        <v>89</v>
      </c>
      <c r="AY37" s="60" t="s">
        <v>90</v>
      </c>
      <c r="AZ37" s="25" t="s">
        <v>105</v>
      </c>
      <c r="BA37" s="60" t="s">
        <v>106</v>
      </c>
      <c r="BB37" s="17"/>
      <c r="BC37" s="17"/>
      <c r="BD37" s="6" t="s">
        <v>107</v>
      </c>
      <c r="BE37" s="60" t="s">
        <v>48</v>
      </c>
      <c r="BF37" s="6"/>
      <c r="BG37" s="6"/>
      <c r="BH37" s="60" t="s">
        <v>63</v>
      </c>
      <c r="BI37" s="16"/>
      <c r="BJ37" s="9" t="s">
        <v>54</v>
      </c>
      <c r="BK37" s="61" t="s">
        <v>108</v>
      </c>
      <c r="BL37" s="25"/>
      <c r="BM37" s="25"/>
      <c r="BN37" s="61" t="s">
        <v>91</v>
      </c>
      <c r="BO37" s="25"/>
      <c r="BP37" s="25"/>
      <c r="BQ37" s="25"/>
      <c r="BR37" s="65" t="s">
        <v>56</v>
      </c>
      <c r="BS37" s="65" t="s">
        <v>57</v>
      </c>
      <c r="BT37" s="25"/>
      <c r="BU37" s="61" t="s">
        <v>70</v>
      </c>
      <c r="BV37" s="35"/>
      <c r="BW37" s="74" t="s">
        <v>83</v>
      </c>
      <c r="BX37" s="60" t="s">
        <v>61</v>
      </c>
      <c r="BY37" s="60" t="s">
        <v>62</v>
      </c>
      <c r="BZ37" s="6"/>
      <c r="CA37" s="6"/>
      <c r="CB37" s="60" t="s">
        <v>92</v>
      </c>
      <c r="CC37" s="6"/>
      <c r="CD37" s="6"/>
      <c r="CE37" s="6"/>
      <c r="CF37" s="6"/>
      <c r="CG37" s="6"/>
      <c r="CH37" s="18"/>
      <c r="CI37">
        <v>15</v>
      </c>
    </row>
    <row r="38" spans="1:88" ht="69" thickBot="1">
      <c r="A38" s="4">
        <f t="shared" si="4"/>
        <v>34</v>
      </c>
      <c r="B38" s="26" t="s">
        <v>248</v>
      </c>
      <c r="C38" s="86" t="s">
        <v>172</v>
      </c>
      <c r="D38" s="84" t="str">
        <f>'[1]Summary of applications'!D36</f>
        <v>Q7601</v>
      </c>
      <c r="E38" s="84">
        <f>'[1]Summary of applications'!E36</f>
        <v>5</v>
      </c>
      <c r="F38" s="24"/>
      <c r="G38" s="6" t="s">
        <v>72</v>
      </c>
      <c r="H38" s="6" t="s">
        <v>64</v>
      </c>
      <c r="I38" s="25" t="s">
        <v>95</v>
      </c>
      <c r="J38" s="17"/>
      <c r="K38" s="17"/>
      <c r="L38" s="17"/>
      <c r="M38" s="6" t="s">
        <v>28</v>
      </c>
      <c r="N38" s="6"/>
      <c r="O38" s="9"/>
      <c r="P38" s="9"/>
      <c r="Q38" s="9"/>
      <c r="R38" s="9"/>
      <c r="S38" s="17"/>
      <c r="T38" s="9" t="s">
        <v>73</v>
      </c>
      <c r="U38" s="9" t="s">
        <v>29</v>
      </c>
      <c r="V38" s="9" t="s">
        <v>75</v>
      </c>
      <c r="W38" s="9"/>
      <c r="X38" s="9"/>
      <c r="Y38" s="9"/>
      <c r="Z38" s="6"/>
      <c r="AA38" s="9"/>
      <c r="AB38" s="34" t="s">
        <v>30</v>
      </c>
      <c r="AC38" s="34"/>
      <c r="AD38" s="19">
        <f t="shared" si="0"/>
        <v>8</v>
      </c>
      <c r="AE38" s="20"/>
      <c r="AF38" s="6"/>
      <c r="AG38" s="16" t="s">
        <v>42</v>
      </c>
      <c r="AH38" s="6" t="s">
        <v>39</v>
      </c>
      <c r="AI38" s="6" t="s">
        <v>99</v>
      </c>
      <c r="AJ38" s="6" t="s">
        <v>100</v>
      </c>
      <c r="AK38" s="6" t="s">
        <v>101</v>
      </c>
      <c r="AL38" s="6" t="s">
        <v>41</v>
      </c>
      <c r="AM38" s="21" t="s">
        <v>40</v>
      </c>
      <c r="AN38" s="6" t="s">
        <v>102</v>
      </c>
      <c r="AO38" s="25" t="s">
        <v>103</v>
      </c>
      <c r="AP38" s="6"/>
      <c r="AQ38" s="6" t="s">
        <v>77</v>
      </c>
      <c r="AR38" s="6"/>
      <c r="AS38" s="18"/>
      <c r="AT38" s="18"/>
      <c r="AU38" s="18"/>
      <c r="AV38" s="19">
        <f t="shared" si="1"/>
        <v>10</v>
      </c>
      <c r="AW38" s="32"/>
      <c r="AX38" s="17"/>
      <c r="AY38" s="17"/>
      <c r="AZ38" s="25" t="s">
        <v>105</v>
      </c>
      <c r="BA38" s="17"/>
      <c r="BB38" s="17"/>
      <c r="BC38" s="17"/>
      <c r="BD38" s="6" t="s">
        <v>107</v>
      </c>
      <c r="BE38" s="6" t="s">
        <v>48</v>
      </c>
      <c r="BF38" s="6"/>
      <c r="BG38" s="6"/>
      <c r="BH38" s="60" t="s">
        <v>63</v>
      </c>
      <c r="BI38" s="6"/>
      <c r="BJ38" s="9" t="s">
        <v>54</v>
      </c>
      <c r="BK38" s="61" t="s">
        <v>108</v>
      </c>
      <c r="BL38" s="25"/>
      <c r="BM38" s="25"/>
      <c r="BN38" s="25"/>
      <c r="BO38" s="25"/>
      <c r="BP38" s="25"/>
      <c r="BQ38" s="25"/>
      <c r="BR38" s="9"/>
      <c r="BS38" s="65" t="s">
        <v>57</v>
      </c>
      <c r="BT38" s="25"/>
      <c r="BU38" s="25"/>
      <c r="BV38" s="35"/>
      <c r="BW38" s="74" t="s">
        <v>83</v>
      </c>
      <c r="BX38" s="60" t="s">
        <v>61</v>
      </c>
      <c r="BY38" s="60" t="s">
        <v>62</v>
      </c>
      <c r="BZ38" s="6"/>
      <c r="CA38" s="6"/>
      <c r="CB38" s="6"/>
      <c r="CC38" s="6"/>
      <c r="CD38" s="6"/>
      <c r="CE38" s="6"/>
      <c r="CF38" s="6"/>
      <c r="CG38" s="6"/>
      <c r="CH38" s="18"/>
      <c r="CI38">
        <v>6</v>
      </c>
    </row>
    <row r="39" spans="1:88" ht="24" thickBot="1">
      <c r="A39" s="131" t="s">
        <v>93</v>
      </c>
      <c r="B39" s="132"/>
      <c r="C39" s="132"/>
      <c r="D39" s="132"/>
      <c r="E39" s="133"/>
      <c r="F39" s="25" t="s">
        <v>213</v>
      </c>
      <c r="G39" s="25" t="s">
        <v>213</v>
      </c>
      <c r="H39" s="25" t="s">
        <v>213</v>
      </c>
      <c r="I39" s="25" t="s">
        <v>213</v>
      </c>
      <c r="J39" s="25" t="s">
        <v>213</v>
      </c>
      <c r="K39" s="6" t="s">
        <v>210</v>
      </c>
      <c r="L39" s="17" t="s">
        <v>229</v>
      </c>
      <c r="M39" s="6" t="s">
        <v>211</v>
      </c>
      <c r="N39" s="6" t="s">
        <v>212</v>
      </c>
      <c r="O39" s="25" t="s">
        <v>211</v>
      </c>
      <c r="P39" s="17" t="s">
        <v>212</v>
      </c>
      <c r="Q39" s="17" t="s">
        <v>212</v>
      </c>
      <c r="R39" s="17" t="s">
        <v>212</v>
      </c>
      <c r="S39" s="25" t="s">
        <v>213</v>
      </c>
      <c r="T39" s="25" t="s">
        <v>213</v>
      </c>
      <c r="U39" s="25" t="s">
        <v>213</v>
      </c>
      <c r="V39" s="25" t="s">
        <v>211</v>
      </c>
      <c r="W39" s="25" t="s">
        <v>211</v>
      </c>
      <c r="X39" s="25" t="s">
        <v>211</v>
      </c>
      <c r="Y39" s="25" t="s">
        <v>212</v>
      </c>
      <c r="Z39" s="25" t="s">
        <v>211</v>
      </c>
      <c r="AA39" s="25" t="s">
        <v>211</v>
      </c>
      <c r="AB39" s="35" t="s">
        <v>213</v>
      </c>
      <c r="AC39" s="35" t="s">
        <v>211</v>
      </c>
      <c r="AD39" s="19"/>
      <c r="AE39" s="20" t="s">
        <v>211</v>
      </c>
      <c r="AF39" s="6" t="s">
        <v>212</v>
      </c>
      <c r="AG39" s="6" t="s">
        <v>215</v>
      </c>
      <c r="AH39" s="6" t="s">
        <v>215</v>
      </c>
      <c r="AI39" s="6" t="s">
        <v>215</v>
      </c>
      <c r="AJ39" s="6" t="s">
        <v>215</v>
      </c>
      <c r="AK39" s="6" t="s">
        <v>229</v>
      </c>
      <c r="AL39" s="6" t="s">
        <v>215</v>
      </c>
      <c r="AM39" s="6" t="s">
        <v>215</v>
      </c>
      <c r="AN39" s="6" t="s">
        <v>215</v>
      </c>
      <c r="AO39" s="25" t="s">
        <v>213</v>
      </c>
      <c r="AP39" s="25" t="s">
        <v>211</v>
      </c>
      <c r="AQ39" s="25" t="s">
        <v>213</v>
      </c>
      <c r="AR39" s="25" t="s">
        <v>211</v>
      </c>
      <c r="AS39" s="35" t="s">
        <v>211</v>
      </c>
      <c r="AT39" s="35"/>
      <c r="AU39" s="35" t="s">
        <v>249</v>
      </c>
      <c r="AV39" s="19"/>
      <c r="AW39" s="32" t="s">
        <v>211</v>
      </c>
      <c r="AX39" s="17" t="s">
        <v>212</v>
      </c>
      <c r="AY39" s="17" t="s">
        <v>211</v>
      </c>
      <c r="AZ39" s="17" t="s">
        <v>213</v>
      </c>
      <c r="BA39" s="17" t="s">
        <v>211</v>
      </c>
      <c r="BB39" s="17" t="s">
        <v>211</v>
      </c>
      <c r="BC39" s="17" t="s">
        <v>211</v>
      </c>
      <c r="BD39" s="17" t="s">
        <v>210</v>
      </c>
      <c r="BE39" s="17" t="s">
        <v>210</v>
      </c>
      <c r="BF39" s="17" t="s">
        <v>212</v>
      </c>
      <c r="BG39" s="17" t="s">
        <v>212</v>
      </c>
      <c r="BH39" s="6" t="s">
        <v>212</v>
      </c>
      <c r="BI39" s="17" t="s">
        <v>213</v>
      </c>
      <c r="BJ39" s="25" t="s">
        <v>212</v>
      </c>
      <c r="BK39" s="25" t="s">
        <v>213</v>
      </c>
      <c r="BL39" s="25" t="s">
        <v>212</v>
      </c>
      <c r="BM39" s="25" t="s">
        <v>212</v>
      </c>
      <c r="BN39" s="25" t="s">
        <v>212</v>
      </c>
      <c r="BO39" s="25" t="s">
        <v>212</v>
      </c>
      <c r="BP39" s="25" t="s">
        <v>212</v>
      </c>
      <c r="BQ39" s="25" t="s">
        <v>212</v>
      </c>
      <c r="BR39" s="25" t="s">
        <v>213</v>
      </c>
      <c r="BS39" s="25" t="s">
        <v>213</v>
      </c>
      <c r="BT39" s="25" t="s">
        <v>250</v>
      </c>
      <c r="BU39" s="25" t="s">
        <v>212</v>
      </c>
      <c r="BV39" s="35" t="s">
        <v>211</v>
      </c>
      <c r="BW39" s="35" t="s">
        <v>251</v>
      </c>
      <c r="BX39" s="6" t="s">
        <v>252</v>
      </c>
      <c r="BY39" s="25" t="s">
        <v>211</v>
      </c>
      <c r="BZ39" s="25"/>
      <c r="CA39" s="25"/>
      <c r="CB39" s="25" t="s">
        <v>211</v>
      </c>
      <c r="CC39" s="25"/>
      <c r="CD39" s="25"/>
      <c r="CE39" s="25"/>
      <c r="CF39" s="25"/>
      <c r="CG39" s="25"/>
      <c r="CH39" s="35"/>
    </row>
    <row r="40" spans="1:88" ht="68.25">
      <c r="A40" s="4">
        <f>A38+1</f>
        <v>35</v>
      </c>
      <c r="B40" s="125" t="s">
        <v>117</v>
      </c>
      <c r="C40" s="81" t="s">
        <v>255</v>
      </c>
      <c r="D40" s="2" t="str">
        <f>'[1]Summary of applications'!D37</f>
        <v>Q3002</v>
      </c>
      <c r="E40" s="2">
        <f>'[1]Summary of applications'!E37</f>
        <v>1</v>
      </c>
      <c r="F40" s="6" t="s">
        <v>118</v>
      </c>
      <c r="G40" s="6" t="s">
        <v>110</v>
      </c>
      <c r="H40" s="6" t="s">
        <v>64</v>
      </c>
      <c r="I40" s="27"/>
      <c r="J40" s="17"/>
      <c r="K40" s="17" t="s">
        <v>96</v>
      </c>
      <c r="L40" s="6" t="s">
        <v>28</v>
      </c>
      <c r="M40" s="6" t="s">
        <v>112</v>
      </c>
      <c r="N40" s="9" t="s">
        <v>65</v>
      </c>
      <c r="O40" s="9" t="s">
        <v>66</v>
      </c>
      <c r="P40" s="9" t="s">
        <v>73</v>
      </c>
      <c r="Q40" s="9" t="s">
        <v>29</v>
      </c>
      <c r="R40" s="9"/>
      <c r="S40" s="9" t="s">
        <v>30</v>
      </c>
      <c r="T40" s="17"/>
      <c r="U40" s="17"/>
      <c r="V40" s="6"/>
      <c r="W40" s="6"/>
      <c r="X40" s="6"/>
      <c r="Y40" s="6"/>
      <c r="Z40" s="9"/>
      <c r="AA40" s="9"/>
      <c r="AB40" s="9"/>
      <c r="AC40" s="18"/>
      <c r="AD40" s="19">
        <f t="shared" si="0"/>
        <v>11</v>
      </c>
      <c r="AE40" s="20"/>
      <c r="AF40" s="25" t="s">
        <v>103</v>
      </c>
      <c r="AG40" s="6" t="s">
        <v>120</v>
      </c>
      <c r="AH40" s="6" t="s">
        <v>77</v>
      </c>
      <c r="AI40" s="6" t="s">
        <v>39</v>
      </c>
      <c r="AJ40" s="21" t="s">
        <v>40</v>
      </c>
      <c r="AK40" s="6" t="s">
        <v>41</v>
      </c>
      <c r="AL40" s="16" t="s">
        <v>42</v>
      </c>
      <c r="AM40" s="6"/>
      <c r="AN40" s="6" t="s">
        <v>69</v>
      </c>
      <c r="AO40" s="6"/>
      <c r="AP40" s="6" t="s">
        <v>67</v>
      </c>
      <c r="AQ40" s="6" t="s">
        <v>253</v>
      </c>
      <c r="AR40" s="6"/>
      <c r="AS40" s="6"/>
      <c r="AT40" s="18"/>
      <c r="AU40" s="18"/>
      <c r="AV40" s="19">
        <f t="shared" si="1"/>
        <v>10</v>
      </c>
      <c r="AW40" s="68" t="s">
        <v>122</v>
      </c>
      <c r="AX40" s="60" t="s">
        <v>341</v>
      </c>
      <c r="AY40" s="17"/>
      <c r="AZ40" s="6"/>
      <c r="BB40" s="60" t="s">
        <v>107</v>
      </c>
      <c r="BC40" s="60" t="s">
        <v>48</v>
      </c>
      <c r="BD40" s="6"/>
      <c r="BE40" s="9" t="s">
        <v>56</v>
      </c>
      <c r="BF40" s="65" t="s">
        <v>54</v>
      </c>
      <c r="BG40" s="17"/>
      <c r="BH40" s="60" t="s">
        <v>63</v>
      </c>
      <c r="BI40" s="17"/>
      <c r="BJ40" s="60" t="s">
        <v>124</v>
      </c>
      <c r="BK40" s="60" t="s">
        <v>125</v>
      </c>
      <c r="BL40" s="60" t="s">
        <v>126</v>
      </c>
      <c r="BM40" s="60" t="s">
        <v>127</v>
      </c>
      <c r="BN40" s="60" t="s">
        <v>128</v>
      </c>
      <c r="BO40" s="60" t="s">
        <v>129</v>
      </c>
      <c r="BP40" s="60" t="s">
        <v>130</v>
      </c>
      <c r="BQ40" s="60" t="s">
        <v>131</v>
      </c>
      <c r="BR40" s="60" t="s">
        <v>132</v>
      </c>
      <c r="BS40" s="65" t="s">
        <v>57</v>
      </c>
      <c r="BT40" s="65" t="s">
        <v>133</v>
      </c>
      <c r="BU40" s="25"/>
      <c r="BV40" s="61" t="s">
        <v>134</v>
      </c>
      <c r="BW40" s="72" t="s">
        <v>135</v>
      </c>
      <c r="BX40" s="60" t="s">
        <v>61</v>
      </c>
      <c r="BY40" s="6" t="s">
        <v>62</v>
      </c>
      <c r="BZ40" s="74" t="s">
        <v>121</v>
      </c>
      <c r="CA40" s="61" t="s">
        <v>254</v>
      </c>
      <c r="CB40" s="6"/>
      <c r="CC40" s="61" t="s">
        <v>136</v>
      </c>
      <c r="CD40" s="61"/>
      <c r="CE40" s="25"/>
      <c r="CF40" s="25"/>
      <c r="CG40" s="25"/>
      <c r="CH40" s="35"/>
      <c r="CI40">
        <v>24</v>
      </c>
    </row>
    <row r="41" spans="1:88" ht="68.25">
      <c r="A41" s="4">
        <f>1+A40</f>
        <v>36</v>
      </c>
      <c r="B41" s="126"/>
      <c r="C41" s="81" t="s">
        <v>256</v>
      </c>
      <c r="D41" s="2" t="str">
        <f>'[1]Summary of applications'!D38</f>
        <v>Q2903</v>
      </c>
      <c r="E41" s="2">
        <f>'[1]Summary of applications'!E38</f>
        <v>4</v>
      </c>
      <c r="F41" s="6" t="s">
        <v>118</v>
      </c>
      <c r="G41" s="6" t="s">
        <v>110</v>
      </c>
      <c r="H41" s="6" t="s">
        <v>64</v>
      </c>
      <c r="I41" s="6"/>
      <c r="J41" s="17"/>
      <c r="K41" s="17" t="s">
        <v>96</v>
      </c>
      <c r="L41" s="6" t="s">
        <v>28</v>
      </c>
      <c r="M41" s="6" t="s">
        <v>112</v>
      </c>
      <c r="N41" s="9" t="s">
        <v>65</v>
      </c>
      <c r="O41" s="9" t="s">
        <v>66</v>
      </c>
      <c r="P41" s="9" t="s">
        <v>73</v>
      </c>
      <c r="Q41" s="9" t="s">
        <v>29</v>
      </c>
      <c r="R41" s="9" t="s">
        <v>119</v>
      </c>
      <c r="S41" s="9" t="s">
        <v>30</v>
      </c>
      <c r="T41" s="6" t="s">
        <v>137</v>
      </c>
      <c r="U41" s="17"/>
      <c r="V41" s="6"/>
      <c r="W41" s="6"/>
      <c r="X41" s="6"/>
      <c r="Y41" s="6" t="s">
        <v>87</v>
      </c>
      <c r="Z41" s="9"/>
      <c r="AA41" s="9"/>
      <c r="AB41" s="9"/>
      <c r="AC41" s="18"/>
      <c r="AD41" s="19">
        <f t="shared" si="0"/>
        <v>14</v>
      </c>
      <c r="AE41" s="20"/>
      <c r="AF41" s="25" t="s">
        <v>103</v>
      </c>
      <c r="AG41" s="6" t="s">
        <v>120</v>
      </c>
      <c r="AH41" s="6" t="s">
        <v>77</v>
      </c>
      <c r="AI41" s="6" t="s">
        <v>39</v>
      </c>
      <c r="AJ41" s="21" t="s">
        <v>40</v>
      </c>
      <c r="AK41" s="6" t="s">
        <v>41</v>
      </c>
      <c r="AL41" s="16" t="s">
        <v>42</v>
      </c>
      <c r="AM41" s="6"/>
      <c r="AN41" s="6" t="s">
        <v>69</v>
      </c>
      <c r="AO41" s="6"/>
      <c r="AP41" s="6" t="s">
        <v>67</v>
      </c>
      <c r="AQ41" s="6" t="s">
        <v>253</v>
      </c>
      <c r="AR41" s="6"/>
      <c r="AS41" s="6"/>
      <c r="AT41" s="18"/>
      <c r="AU41" s="18"/>
      <c r="AV41" s="19">
        <f t="shared" si="1"/>
        <v>10</v>
      </c>
      <c r="AW41" s="68" t="s">
        <v>122</v>
      </c>
      <c r="AX41" s="60" t="s">
        <v>341</v>
      </c>
      <c r="AY41" s="17"/>
      <c r="AZ41" s="60" t="s">
        <v>89</v>
      </c>
      <c r="BA41" s="60" t="s">
        <v>90</v>
      </c>
      <c r="BB41" s="60" t="s">
        <v>107</v>
      </c>
      <c r="BC41" s="60" t="s">
        <v>48</v>
      </c>
      <c r="BD41" s="60" t="s">
        <v>80</v>
      </c>
      <c r="BE41" s="65" t="s">
        <v>56</v>
      </c>
      <c r="BF41" s="65" t="s">
        <v>54</v>
      </c>
      <c r="BG41" s="17"/>
      <c r="BH41" s="60" t="s">
        <v>63</v>
      </c>
      <c r="BI41" s="17"/>
      <c r="BJ41" s="60" t="s">
        <v>124</v>
      </c>
      <c r="BK41" s="60" t="s">
        <v>125</v>
      </c>
      <c r="BL41" s="60" t="s">
        <v>126</v>
      </c>
      <c r="BM41" s="60" t="s">
        <v>127</v>
      </c>
      <c r="BN41" s="60" t="s">
        <v>128</v>
      </c>
      <c r="BO41" s="60" t="s">
        <v>129</v>
      </c>
      <c r="BP41" s="60" t="s">
        <v>130</v>
      </c>
      <c r="BQ41" s="60" t="s">
        <v>131</v>
      </c>
      <c r="BR41" s="60" t="s">
        <v>132</v>
      </c>
      <c r="BS41" s="65" t="s">
        <v>57</v>
      </c>
      <c r="BT41" s="65" t="s">
        <v>133</v>
      </c>
      <c r="BU41" s="9"/>
      <c r="BV41" s="9"/>
      <c r="BW41" s="72" t="s">
        <v>135</v>
      </c>
      <c r="BX41" s="60" t="s">
        <v>61</v>
      </c>
      <c r="BY41" s="6" t="s">
        <v>62</v>
      </c>
      <c r="BZ41" s="74" t="s">
        <v>121</v>
      </c>
      <c r="CA41" s="61" t="s">
        <v>254</v>
      </c>
      <c r="CB41" s="6"/>
      <c r="CC41" s="61" t="s">
        <v>136</v>
      </c>
      <c r="CD41" s="61"/>
      <c r="CE41" s="25"/>
      <c r="CF41" s="25"/>
      <c r="CG41" s="25"/>
      <c r="CH41" s="35"/>
      <c r="CI41">
        <v>27</v>
      </c>
    </row>
    <row r="42" spans="1:88" ht="45.75">
      <c r="A42" s="4">
        <f t="shared" ref="A42:A44" si="5">1+A41</f>
        <v>37</v>
      </c>
      <c r="B42" s="126"/>
      <c r="C42" s="81" t="s">
        <v>257</v>
      </c>
      <c r="D42" s="2" t="str">
        <f>'[1]Summary of applications'!D39</f>
        <v>Q3303</v>
      </c>
      <c r="E42" s="2">
        <f>'[1]Summary of applications'!E39</f>
        <v>2</v>
      </c>
      <c r="F42" s="6" t="s">
        <v>118</v>
      </c>
      <c r="G42" s="6" t="s">
        <v>110</v>
      </c>
      <c r="H42" s="6" t="s">
        <v>64</v>
      </c>
      <c r="I42" s="6" t="s">
        <v>72</v>
      </c>
      <c r="J42" s="6" t="s">
        <v>111</v>
      </c>
      <c r="K42" s="17" t="s">
        <v>96</v>
      </c>
      <c r="L42" s="6" t="s">
        <v>28</v>
      </c>
      <c r="M42" s="6" t="s">
        <v>112</v>
      </c>
      <c r="N42" s="9" t="s">
        <v>65</v>
      </c>
      <c r="O42" s="9" t="s">
        <v>66</v>
      </c>
      <c r="P42" s="9" t="s">
        <v>73</v>
      </c>
      <c r="Q42" s="9" t="s">
        <v>29</v>
      </c>
      <c r="R42" s="9"/>
      <c r="S42" s="9" t="s">
        <v>30</v>
      </c>
      <c r="T42" s="17"/>
      <c r="U42" s="17"/>
      <c r="V42" s="6"/>
      <c r="W42" s="6"/>
      <c r="X42" s="6"/>
      <c r="Y42" s="6"/>
      <c r="Z42" s="9"/>
      <c r="AA42" s="9"/>
      <c r="AB42" s="9"/>
      <c r="AC42" s="18"/>
      <c r="AD42" s="19">
        <f t="shared" si="0"/>
        <v>13</v>
      </c>
      <c r="AE42" s="20"/>
      <c r="AF42" s="25" t="s">
        <v>103</v>
      </c>
      <c r="AG42" s="6" t="s">
        <v>120</v>
      </c>
      <c r="AH42" s="6" t="s">
        <v>77</v>
      </c>
      <c r="AI42" s="6" t="s">
        <v>39</v>
      </c>
      <c r="AJ42" s="21" t="s">
        <v>40</v>
      </c>
      <c r="AK42" s="6" t="s">
        <v>41</v>
      </c>
      <c r="AL42" s="16" t="s">
        <v>42</v>
      </c>
      <c r="AM42" s="6"/>
      <c r="AN42" s="6" t="s">
        <v>69</v>
      </c>
      <c r="AO42" s="6"/>
      <c r="AP42" s="6" t="s">
        <v>67</v>
      </c>
      <c r="AQ42" s="6" t="s">
        <v>253</v>
      </c>
      <c r="AR42" s="6"/>
      <c r="AS42" s="6"/>
      <c r="AT42" s="18"/>
      <c r="AU42" s="18"/>
      <c r="AV42" s="19">
        <f t="shared" si="1"/>
        <v>10</v>
      </c>
      <c r="AW42" s="68" t="s">
        <v>122</v>
      </c>
      <c r="AX42" s="60" t="s">
        <v>341</v>
      </c>
      <c r="AY42" s="17"/>
      <c r="AZ42" s="60" t="s">
        <v>89</v>
      </c>
      <c r="BA42" s="60" t="s">
        <v>90</v>
      </c>
      <c r="BB42" s="60" t="s">
        <v>107</v>
      </c>
      <c r="BC42" s="60" t="s">
        <v>48</v>
      </c>
      <c r="BD42" s="6"/>
      <c r="BE42" s="65" t="s">
        <v>56</v>
      </c>
      <c r="BF42" s="65" t="s">
        <v>54</v>
      </c>
      <c r="BG42" s="17"/>
      <c r="BH42" s="6"/>
      <c r="BI42" s="17"/>
      <c r="BJ42" s="60" t="s">
        <v>124</v>
      </c>
      <c r="BK42" s="60" t="s">
        <v>125</v>
      </c>
      <c r="BL42" s="60" t="s">
        <v>126</v>
      </c>
      <c r="BM42" s="60" t="s">
        <v>127</v>
      </c>
      <c r="BN42" s="60" t="s">
        <v>128</v>
      </c>
      <c r="BO42" s="60" t="s">
        <v>129</v>
      </c>
      <c r="BP42" s="60" t="s">
        <v>130</v>
      </c>
      <c r="BQ42" s="60" t="s">
        <v>131</v>
      </c>
      <c r="BR42" s="60" t="s">
        <v>132</v>
      </c>
      <c r="BS42" s="65" t="s">
        <v>57</v>
      </c>
      <c r="BT42" s="65" t="s">
        <v>133</v>
      </c>
      <c r="BU42" s="25"/>
      <c r="BV42" s="61" t="s">
        <v>134</v>
      </c>
      <c r="BW42" s="72" t="s">
        <v>135</v>
      </c>
      <c r="BX42" s="6" t="s">
        <v>61</v>
      </c>
      <c r="BY42" s="6" t="s">
        <v>62</v>
      </c>
      <c r="BZ42" s="74" t="s">
        <v>121</v>
      </c>
      <c r="CA42" s="61" t="s">
        <v>254</v>
      </c>
      <c r="CB42" s="6"/>
      <c r="CC42" s="61" t="s">
        <v>136</v>
      </c>
      <c r="CD42" s="61"/>
      <c r="CE42" s="25"/>
      <c r="CF42" s="25"/>
      <c r="CG42" s="25"/>
      <c r="CH42" s="35"/>
      <c r="CI42">
        <v>25</v>
      </c>
    </row>
    <row r="43" spans="1:88" ht="68.25">
      <c r="A43" s="4">
        <f t="shared" si="5"/>
        <v>38</v>
      </c>
      <c r="B43" s="126"/>
      <c r="C43" s="81" t="s">
        <v>258</v>
      </c>
      <c r="D43" s="2" t="str">
        <f>'[1]Summary of applications'!D40</f>
        <v>Q2703</v>
      </c>
      <c r="E43" s="2">
        <f>'[1]Summary of applications'!E40</f>
        <v>3</v>
      </c>
      <c r="F43" s="6" t="s">
        <v>118</v>
      </c>
      <c r="G43" s="6" t="s">
        <v>110</v>
      </c>
      <c r="H43" s="6" t="s">
        <v>64</v>
      </c>
      <c r="I43" s="6"/>
      <c r="J43" s="6" t="s">
        <v>111</v>
      </c>
      <c r="K43" s="17" t="s">
        <v>96</v>
      </c>
      <c r="L43" s="6" t="s">
        <v>28</v>
      </c>
      <c r="M43" s="6" t="s">
        <v>112</v>
      </c>
      <c r="N43" s="9" t="s">
        <v>65</v>
      </c>
      <c r="O43" s="9" t="s">
        <v>66</v>
      </c>
      <c r="P43" s="9" t="s">
        <v>73</v>
      </c>
      <c r="Q43" s="9" t="s">
        <v>29</v>
      </c>
      <c r="R43" s="9" t="s">
        <v>119</v>
      </c>
      <c r="S43" s="9" t="s">
        <v>30</v>
      </c>
      <c r="T43" s="17"/>
      <c r="U43" s="17"/>
      <c r="V43" s="6"/>
      <c r="W43" s="6"/>
      <c r="X43" s="6"/>
      <c r="Y43" s="6" t="s">
        <v>87</v>
      </c>
      <c r="Z43" s="9"/>
      <c r="AA43" s="9"/>
      <c r="AB43" s="9"/>
      <c r="AC43" s="18"/>
      <c r="AD43" s="19">
        <f t="shared" si="0"/>
        <v>14</v>
      </c>
      <c r="AE43" s="20"/>
      <c r="AF43" s="25" t="s">
        <v>103</v>
      </c>
      <c r="AG43" s="6" t="s">
        <v>120</v>
      </c>
      <c r="AH43" s="6" t="s">
        <v>77</v>
      </c>
      <c r="AI43" s="6" t="s">
        <v>39</v>
      </c>
      <c r="AJ43" s="21" t="s">
        <v>40</v>
      </c>
      <c r="AK43" s="6" t="s">
        <v>41</v>
      </c>
      <c r="AL43" s="16" t="s">
        <v>42</v>
      </c>
      <c r="AM43" s="6" t="s">
        <v>113</v>
      </c>
      <c r="AN43" s="6" t="s">
        <v>69</v>
      </c>
      <c r="AO43" s="6"/>
      <c r="AP43" s="6" t="s">
        <v>67</v>
      </c>
      <c r="AQ43" s="6" t="s">
        <v>253</v>
      </c>
      <c r="AR43" s="6"/>
      <c r="AS43" s="6"/>
      <c r="AT43" s="18"/>
      <c r="AU43" s="18"/>
      <c r="AV43" s="19">
        <f t="shared" si="1"/>
        <v>11</v>
      </c>
      <c r="AW43" s="68" t="s">
        <v>122</v>
      </c>
      <c r="AX43" s="60" t="s">
        <v>341</v>
      </c>
      <c r="AY43" s="17"/>
      <c r="AZ43" s="60" t="s">
        <v>89</v>
      </c>
      <c r="BA43" s="60" t="s">
        <v>90</v>
      </c>
      <c r="BB43" s="60" t="s">
        <v>107</v>
      </c>
      <c r="BC43" s="60" t="s">
        <v>48</v>
      </c>
      <c r="BD43" s="6"/>
      <c r="BE43" s="65" t="s">
        <v>56</v>
      </c>
      <c r="BF43" s="65" t="s">
        <v>54</v>
      </c>
      <c r="BG43" s="17"/>
      <c r="BH43" s="60" t="s">
        <v>63</v>
      </c>
      <c r="BI43" s="61" t="s">
        <v>91</v>
      </c>
      <c r="BJ43" s="60" t="s">
        <v>124</v>
      </c>
      <c r="BK43" s="60" t="s">
        <v>125</v>
      </c>
      <c r="BL43" s="60" t="s">
        <v>126</v>
      </c>
      <c r="BM43" s="60" t="s">
        <v>127</v>
      </c>
      <c r="BN43" s="60" t="s">
        <v>128</v>
      </c>
      <c r="BO43" s="60" t="s">
        <v>129</v>
      </c>
      <c r="BP43" s="60" t="s">
        <v>130</v>
      </c>
      <c r="BQ43" s="60" t="s">
        <v>131</v>
      </c>
      <c r="BR43" s="60" t="s">
        <v>132</v>
      </c>
      <c r="BS43" s="65" t="s">
        <v>57</v>
      </c>
      <c r="BT43" s="65" t="s">
        <v>133</v>
      </c>
      <c r="BU43" s="61" t="s">
        <v>70</v>
      </c>
      <c r="BV43" s="61" t="s">
        <v>134</v>
      </c>
      <c r="BW43" s="72" t="s">
        <v>135</v>
      </c>
      <c r="BX43" s="60" t="s">
        <v>61</v>
      </c>
      <c r="BY43" s="6" t="s">
        <v>62</v>
      </c>
      <c r="BZ43" s="74" t="s">
        <v>121</v>
      </c>
      <c r="CA43" s="61" t="s">
        <v>254</v>
      </c>
      <c r="CB43" s="6"/>
      <c r="CC43" s="61" t="s">
        <v>136</v>
      </c>
      <c r="CD43" s="61"/>
      <c r="CE43" s="25"/>
      <c r="CF43" s="25"/>
      <c r="CG43" s="25"/>
      <c r="CH43" s="35"/>
      <c r="CI43">
        <v>29</v>
      </c>
    </row>
    <row r="44" spans="1:88" ht="46.5" thickBot="1">
      <c r="A44" s="4">
        <f t="shared" si="5"/>
        <v>39</v>
      </c>
      <c r="B44" s="127"/>
      <c r="C44" s="89" t="s">
        <v>269</v>
      </c>
      <c r="D44" s="2" t="str">
        <f>'[1]Summary of applications'!D41</f>
        <v>Q3007</v>
      </c>
      <c r="E44" s="2">
        <f>'[1]Summary of applications'!E41</f>
        <v>5</v>
      </c>
      <c r="F44" s="6"/>
      <c r="G44" s="6"/>
      <c r="H44" s="6"/>
      <c r="I44" s="6"/>
      <c r="J44" s="6"/>
      <c r="K44" s="17" t="s">
        <v>96</v>
      </c>
      <c r="L44" s="6"/>
      <c r="M44" s="6" t="s">
        <v>112</v>
      </c>
      <c r="N44" s="9"/>
      <c r="O44" s="9" t="s">
        <v>66</v>
      </c>
      <c r="P44" s="9" t="s">
        <v>73</v>
      </c>
      <c r="Q44" s="9" t="s">
        <v>29</v>
      </c>
      <c r="R44" s="9"/>
      <c r="S44" s="9" t="s">
        <v>30</v>
      </c>
      <c r="T44" s="17"/>
      <c r="U44" s="17"/>
      <c r="V44" s="6"/>
      <c r="W44" s="6"/>
      <c r="X44" s="6"/>
      <c r="Y44" s="6"/>
      <c r="Z44" s="9"/>
      <c r="AA44" s="9"/>
      <c r="AB44" s="9"/>
      <c r="AC44" s="18"/>
      <c r="AD44" s="19">
        <f t="shared" si="0"/>
        <v>6</v>
      </c>
      <c r="AE44" s="20"/>
      <c r="AF44" s="25" t="s">
        <v>103</v>
      </c>
      <c r="AG44" s="6" t="s">
        <v>120</v>
      </c>
      <c r="AH44" s="6" t="s">
        <v>77</v>
      </c>
      <c r="AI44" s="6" t="s">
        <v>39</v>
      </c>
      <c r="AJ44" s="21" t="s">
        <v>40</v>
      </c>
      <c r="AK44" s="6" t="s">
        <v>41</v>
      </c>
      <c r="AL44" s="16" t="s">
        <v>42</v>
      </c>
      <c r="AM44" s="6" t="s">
        <v>113</v>
      </c>
      <c r="AN44" s="6" t="s">
        <v>69</v>
      </c>
      <c r="AO44" s="6"/>
      <c r="AP44" s="6"/>
      <c r="AQ44" s="6" t="s">
        <v>253</v>
      </c>
      <c r="AR44" s="6"/>
      <c r="AS44" s="15"/>
      <c r="AT44" s="18"/>
      <c r="AU44" s="18"/>
      <c r="AV44" s="19">
        <f t="shared" si="1"/>
        <v>10</v>
      </c>
      <c r="AW44" s="32"/>
      <c r="AX44" s="60" t="s">
        <v>341</v>
      </c>
      <c r="AY44" s="17"/>
      <c r="AZ44" s="17"/>
      <c r="BA44" s="17"/>
      <c r="BB44" s="60" t="s">
        <v>107</v>
      </c>
      <c r="BC44" s="60" t="s">
        <v>48</v>
      </c>
      <c r="BD44" s="6"/>
      <c r="BE44" s="9" t="s">
        <v>56</v>
      </c>
      <c r="BF44" s="9" t="s">
        <v>54</v>
      </c>
      <c r="BG44" s="17"/>
      <c r="BH44" s="6"/>
      <c r="BI44" s="17"/>
      <c r="BJ44" s="60" t="s">
        <v>124</v>
      </c>
      <c r="BK44" s="60" t="s">
        <v>125</v>
      </c>
      <c r="BL44" s="60" t="s">
        <v>126</v>
      </c>
      <c r="BM44" s="60" t="s">
        <v>127</v>
      </c>
      <c r="BN44" s="60" t="s">
        <v>128</v>
      </c>
      <c r="BO44" s="60" t="s">
        <v>129</v>
      </c>
      <c r="BP44" s="60" t="s">
        <v>130</v>
      </c>
      <c r="BQ44" s="60" t="s">
        <v>131</v>
      </c>
      <c r="BR44" s="60" t="s">
        <v>132</v>
      </c>
      <c r="BS44" s="9" t="s">
        <v>57</v>
      </c>
      <c r="BT44" s="65" t="s">
        <v>133</v>
      </c>
      <c r="BU44" s="9"/>
      <c r="BV44" s="34"/>
      <c r="BW44" s="72" t="s">
        <v>135</v>
      </c>
      <c r="BX44" s="60" t="s">
        <v>61</v>
      </c>
      <c r="BY44" s="6" t="s">
        <v>62</v>
      </c>
      <c r="BZ44" s="74" t="s">
        <v>121</v>
      </c>
      <c r="CA44" s="25" t="s">
        <v>254</v>
      </c>
      <c r="CB44" s="6"/>
      <c r="CC44" s="61" t="s">
        <v>136</v>
      </c>
      <c r="CD44" s="25"/>
      <c r="CE44" s="25"/>
      <c r="CF44" s="25"/>
      <c r="CG44" s="25"/>
      <c r="CH44" s="35"/>
      <c r="CI44">
        <v>17</v>
      </c>
      <c r="CJ44" t="s">
        <v>342</v>
      </c>
    </row>
    <row r="45" spans="1:88" ht="15.75" thickBot="1">
      <c r="A45" s="122" t="s">
        <v>93</v>
      </c>
      <c r="B45" s="123"/>
      <c r="C45" s="123"/>
      <c r="D45" s="123"/>
      <c r="E45" s="124"/>
      <c r="F45" s="6" t="s">
        <v>213</v>
      </c>
      <c r="G45" s="6" t="s">
        <v>213</v>
      </c>
      <c r="H45" s="17" t="s">
        <v>211</v>
      </c>
      <c r="I45" s="17" t="s">
        <v>212</v>
      </c>
      <c r="J45" s="17" t="s">
        <v>210</v>
      </c>
      <c r="K45" s="17" t="s">
        <v>212</v>
      </c>
      <c r="L45" s="6" t="s">
        <v>211</v>
      </c>
      <c r="M45" s="6" t="s">
        <v>211</v>
      </c>
      <c r="N45" s="17" t="s">
        <v>212</v>
      </c>
      <c r="O45" s="17" t="s">
        <v>212</v>
      </c>
      <c r="P45" s="17" t="s">
        <v>213</v>
      </c>
      <c r="Q45" s="17" t="s">
        <v>229</v>
      </c>
      <c r="R45" s="17" t="s">
        <v>212</v>
      </c>
      <c r="S45" s="17" t="s">
        <v>213</v>
      </c>
      <c r="T45" s="17"/>
      <c r="U45" s="17"/>
      <c r="V45" s="6"/>
      <c r="W45" s="6"/>
      <c r="X45" s="6"/>
      <c r="Y45" s="6"/>
      <c r="Z45" s="17" t="s">
        <v>211</v>
      </c>
      <c r="AA45" s="17"/>
      <c r="AB45" s="17"/>
      <c r="AC45" s="18"/>
      <c r="AD45" s="38"/>
      <c r="AE45" s="20" t="s">
        <v>212</v>
      </c>
      <c r="AF45" s="6" t="s">
        <v>213</v>
      </c>
      <c r="AG45" s="6" t="s">
        <v>211</v>
      </c>
      <c r="AH45" s="6" t="s">
        <v>215</v>
      </c>
      <c r="AI45" s="6" t="s">
        <v>215</v>
      </c>
      <c r="AJ45" s="6" t="s">
        <v>215</v>
      </c>
      <c r="AK45" s="6" t="s">
        <v>215</v>
      </c>
      <c r="AL45" s="6" t="s">
        <v>215</v>
      </c>
      <c r="AM45" s="6" t="s">
        <v>211</v>
      </c>
      <c r="AN45" s="6" t="s">
        <v>211</v>
      </c>
      <c r="AO45" s="6"/>
      <c r="AP45" s="6" t="s">
        <v>251</v>
      </c>
      <c r="AQ45" s="6" t="s">
        <v>211</v>
      </c>
      <c r="AR45" s="6"/>
      <c r="AS45" s="18"/>
      <c r="AT45" s="18"/>
      <c r="AU45" s="18"/>
      <c r="AV45" s="39"/>
      <c r="AW45" s="40" t="s">
        <v>213</v>
      </c>
      <c r="AX45" s="25" t="s">
        <v>213</v>
      </c>
      <c r="AY45" s="25" t="s">
        <v>211</v>
      </c>
      <c r="AZ45" s="25" t="s">
        <v>211</v>
      </c>
      <c r="BA45" s="25" t="s">
        <v>211</v>
      </c>
      <c r="BB45" s="17" t="s">
        <v>210</v>
      </c>
      <c r="BC45" s="17" t="s">
        <v>210</v>
      </c>
      <c r="BD45" s="17" t="s">
        <v>213</v>
      </c>
      <c r="BE45" s="17" t="s">
        <v>215</v>
      </c>
      <c r="BF45" s="17" t="s">
        <v>212</v>
      </c>
      <c r="BG45" s="17" t="s">
        <v>212</v>
      </c>
      <c r="BH45" s="6" t="s">
        <v>212</v>
      </c>
      <c r="BI45" s="17" t="s">
        <v>212</v>
      </c>
      <c r="BJ45" s="17" t="s">
        <v>212</v>
      </c>
      <c r="BK45" s="17" t="s">
        <v>212</v>
      </c>
      <c r="BL45" s="17" t="s">
        <v>212</v>
      </c>
      <c r="BM45" s="6" t="s">
        <v>212</v>
      </c>
      <c r="BN45" s="6" t="s">
        <v>212</v>
      </c>
      <c r="BO45" s="6" t="s">
        <v>212</v>
      </c>
      <c r="BP45" s="6" t="s">
        <v>212</v>
      </c>
      <c r="BQ45" s="6" t="s">
        <v>212</v>
      </c>
      <c r="BR45" s="6" t="s">
        <v>212</v>
      </c>
      <c r="BS45" s="6" t="s">
        <v>212</v>
      </c>
      <c r="BT45" s="6" t="s">
        <v>212</v>
      </c>
      <c r="BU45" s="6" t="s">
        <v>212</v>
      </c>
      <c r="BV45" s="18"/>
      <c r="BW45" s="18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18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W2:CH2"/>
    <mergeCell ref="B3:B12"/>
    <mergeCell ref="A13:E13"/>
    <mergeCell ref="A1:A2"/>
    <mergeCell ref="B1:B2"/>
    <mergeCell ref="C1:C2"/>
    <mergeCell ref="D1:D2"/>
    <mergeCell ref="E1:E2"/>
    <mergeCell ref="AD1:AD2"/>
    <mergeCell ref="A39:E39"/>
    <mergeCell ref="B40:B44"/>
    <mergeCell ref="A45:E45"/>
    <mergeCell ref="AV1:AV2"/>
    <mergeCell ref="F2:AC2"/>
    <mergeCell ref="AE2:AU2"/>
    <mergeCell ref="B14:B21"/>
    <mergeCell ref="A22:E22"/>
    <mergeCell ref="B23:B37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X64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L4" sqref="L4"/>
    </sheetView>
  </sheetViews>
  <sheetFormatPr defaultRowHeight="15"/>
  <cols>
    <col min="1" max="1" width="8.85546875" style="47"/>
    <col min="2" max="2" width="10.42578125" style="47" customWidth="1"/>
    <col min="3" max="3" width="10.7109375" style="47" customWidth="1"/>
    <col min="4" max="99" width="8.85546875" style="47"/>
  </cols>
  <sheetData>
    <row r="1" spans="1:102">
      <c r="A1" s="138" t="s">
        <v>10</v>
      </c>
      <c r="B1" s="138" t="s">
        <v>11</v>
      </c>
      <c r="C1" s="138" t="s">
        <v>12</v>
      </c>
      <c r="D1" s="138" t="s">
        <v>13</v>
      </c>
      <c r="E1" s="138" t="s">
        <v>14</v>
      </c>
      <c r="F1" s="12">
        <v>1</v>
      </c>
      <c r="G1" s="12">
        <v>2</v>
      </c>
      <c r="H1" s="12">
        <v>3</v>
      </c>
      <c r="I1" s="12">
        <v>4</v>
      </c>
      <c r="J1" s="12">
        <v>5</v>
      </c>
      <c r="K1" s="12">
        <v>6</v>
      </c>
      <c r="L1" s="12">
        <v>7</v>
      </c>
      <c r="M1" s="12">
        <v>8</v>
      </c>
      <c r="N1" s="12">
        <v>9</v>
      </c>
      <c r="O1" s="12">
        <v>10</v>
      </c>
      <c r="P1" s="12">
        <v>11</v>
      </c>
      <c r="Q1" s="12">
        <v>12</v>
      </c>
      <c r="R1" s="12">
        <v>13</v>
      </c>
      <c r="S1" s="12">
        <v>14</v>
      </c>
      <c r="T1" s="12">
        <v>15</v>
      </c>
      <c r="U1" s="12">
        <v>16</v>
      </c>
      <c r="V1" s="12">
        <v>17</v>
      </c>
      <c r="W1" s="12">
        <v>18</v>
      </c>
      <c r="X1" s="12">
        <v>19</v>
      </c>
      <c r="Y1" s="12">
        <v>20</v>
      </c>
      <c r="Z1" s="12">
        <v>21</v>
      </c>
      <c r="AA1" s="12">
        <v>22</v>
      </c>
      <c r="AB1" s="12">
        <v>23</v>
      </c>
      <c r="AC1" s="13">
        <v>24</v>
      </c>
      <c r="AD1" s="113" t="s">
        <v>15</v>
      </c>
      <c r="AE1" s="14">
        <v>25</v>
      </c>
      <c r="AF1" s="12">
        <v>26</v>
      </c>
      <c r="AG1" s="12">
        <v>27</v>
      </c>
      <c r="AH1" s="12">
        <v>28</v>
      </c>
      <c r="AI1" s="12">
        <v>29</v>
      </c>
      <c r="AJ1" s="12">
        <v>30</v>
      </c>
      <c r="AK1" s="12">
        <v>31</v>
      </c>
      <c r="AL1" s="12">
        <v>32</v>
      </c>
      <c r="AM1" s="12">
        <v>33</v>
      </c>
      <c r="AN1" s="12">
        <v>34</v>
      </c>
      <c r="AO1" s="12">
        <v>35</v>
      </c>
      <c r="AP1" s="12">
        <v>36</v>
      </c>
      <c r="AQ1" s="12">
        <v>37</v>
      </c>
      <c r="AR1" s="12">
        <v>38</v>
      </c>
      <c r="AS1" s="13">
        <v>39</v>
      </c>
      <c r="AT1" s="13">
        <v>40</v>
      </c>
      <c r="AU1" s="13">
        <v>41</v>
      </c>
      <c r="AV1" s="113" t="s">
        <v>16</v>
      </c>
      <c r="AW1" s="14">
        <v>40</v>
      </c>
      <c r="AX1" s="12">
        <v>41</v>
      </c>
      <c r="AY1" s="12">
        <v>42</v>
      </c>
      <c r="AZ1" s="12">
        <v>43</v>
      </c>
      <c r="BA1" s="12">
        <v>44</v>
      </c>
      <c r="BB1" s="12">
        <v>45</v>
      </c>
      <c r="BC1" s="12">
        <v>46</v>
      </c>
      <c r="BD1" s="12">
        <v>47</v>
      </c>
      <c r="BE1" s="12">
        <v>48</v>
      </c>
      <c r="BF1" s="12">
        <v>49</v>
      </c>
      <c r="BG1" s="12">
        <v>50</v>
      </c>
      <c r="BH1" s="12">
        <v>51</v>
      </c>
      <c r="BI1" s="12">
        <v>52</v>
      </c>
      <c r="BJ1" s="12">
        <v>53</v>
      </c>
      <c r="BK1" s="12">
        <v>54</v>
      </c>
      <c r="BL1" s="12">
        <v>55</v>
      </c>
      <c r="BM1" s="12">
        <v>56</v>
      </c>
      <c r="BN1" s="12">
        <v>57</v>
      </c>
      <c r="BO1" s="12">
        <v>58</v>
      </c>
      <c r="BP1" s="12">
        <v>59</v>
      </c>
      <c r="BQ1" s="12">
        <v>60</v>
      </c>
      <c r="BR1" s="12">
        <v>61</v>
      </c>
      <c r="BS1" s="12">
        <v>62</v>
      </c>
      <c r="BT1" s="12">
        <v>63</v>
      </c>
      <c r="BU1" s="12">
        <v>64</v>
      </c>
      <c r="BV1" s="13">
        <v>65</v>
      </c>
      <c r="BW1" s="13">
        <v>66</v>
      </c>
      <c r="BX1" s="12">
        <v>67</v>
      </c>
      <c r="BY1" s="12">
        <v>68</v>
      </c>
      <c r="BZ1" s="12">
        <v>69</v>
      </c>
      <c r="CA1" s="12">
        <v>70</v>
      </c>
      <c r="CB1" s="12">
        <v>71</v>
      </c>
      <c r="CC1" s="12">
        <v>72</v>
      </c>
      <c r="CD1" s="12">
        <v>73</v>
      </c>
      <c r="CE1" s="12">
        <v>74</v>
      </c>
      <c r="CF1" s="12">
        <v>75</v>
      </c>
      <c r="CG1" s="12">
        <v>76</v>
      </c>
      <c r="CH1" s="13">
        <v>77</v>
      </c>
      <c r="CI1" s="113" t="s">
        <v>17</v>
      </c>
      <c r="CJ1" s="113" t="s">
        <v>18</v>
      </c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0"/>
      <c r="CW1" s="10"/>
      <c r="CX1" s="10"/>
    </row>
    <row r="2" spans="1:102">
      <c r="A2" s="139"/>
      <c r="B2" s="139"/>
      <c r="C2" s="139"/>
      <c r="D2" s="139"/>
      <c r="E2" s="139"/>
      <c r="F2" s="136" t="s">
        <v>19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4"/>
      <c r="AE2" s="119" t="s">
        <v>20</v>
      </c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4"/>
      <c r="AW2" s="120" t="s">
        <v>21</v>
      </c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21"/>
      <c r="CI2" s="114"/>
      <c r="CJ2" s="1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0"/>
      <c r="CW2" s="10"/>
      <c r="CX2" s="10"/>
    </row>
    <row r="3" spans="1:102" ht="57">
      <c r="A3" s="4">
        <v>1</v>
      </c>
      <c r="B3" s="128" t="s">
        <v>270</v>
      </c>
      <c r="C3" s="16" t="s">
        <v>208</v>
      </c>
      <c r="D3" s="2" t="str">
        <f>'Summary of applications'!D3</f>
        <v>Q4201</v>
      </c>
      <c r="E3" s="2">
        <f>'Summary of applications'!E3</f>
        <v>5</v>
      </c>
      <c r="F3" s="9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/>
      <c r="M3" s="17"/>
      <c r="N3" s="6" t="s">
        <v>28</v>
      </c>
      <c r="O3" s="9" t="s">
        <v>29</v>
      </c>
      <c r="P3" s="9" t="s">
        <v>30</v>
      </c>
      <c r="Q3" s="9" t="s">
        <v>31</v>
      </c>
      <c r="R3" s="9"/>
      <c r="S3" s="6" t="s">
        <v>32</v>
      </c>
      <c r="T3" s="17"/>
      <c r="U3" s="17"/>
      <c r="V3" s="6" t="s">
        <v>33</v>
      </c>
      <c r="W3" s="6"/>
      <c r="X3" s="6"/>
      <c r="Y3" s="6"/>
      <c r="Z3" s="9"/>
      <c r="AA3" s="6"/>
      <c r="AB3" s="9"/>
      <c r="AC3" s="18" t="s">
        <v>76</v>
      </c>
      <c r="AD3" s="19">
        <f t="shared" ref="AD3:AD44" si="0">24-COUNTBLANK(F3:AC3)</f>
        <v>13</v>
      </c>
      <c r="AE3" s="20" t="s">
        <v>34</v>
      </c>
      <c r="AF3" s="6" t="s">
        <v>35</v>
      </c>
      <c r="AG3" s="6" t="s">
        <v>36</v>
      </c>
      <c r="AH3" s="6" t="s">
        <v>37</v>
      </c>
      <c r="AI3" s="6" t="s">
        <v>38</v>
      </c>
      <c r="AJ3" s="6" t="s">
        <v>39</v>
      </c>
      <c r="AK3" s="21" t="s">
        <v>40</v>
      </c>
      <c r="AL3" s="6" t="s">
        <v>41</v>
      </c>
      <c r="AM3" s="16" t="s">
        <v>42</v>
      </c>
      <c r="AN3" s="6" t="s">
        <v>43</v>
      </c>
      <c r="AO3" s="6"/>
      <c r="AP3" s="6"/>
      <c r="AQ3" s="6" t="s">
        <v>45</v>
      </c>
      <c r="AR3" s="6"/>
      <c r="AS3" s="18"/>
      <c r="AT3" s="18"/>
      <c r="AU3" s="18"/>
      <c r="AV3" s="19">
        <f t="shared" ref="AV3:AV44" si="1">17-COUNTBLANK(AE3:AU3)</f>
        <v>11</v>
      </c>
      <c r="AW3" s="20" t="s">
        <v>46</v>
      </c>
      <c r="AX3" s="6" t="s">
        <v>47</v>
      </c>
      <c r="AY3" s="6" t="s">
        <v>48</v>
      </c>
      <c r="AZ3" s="6" t="s">
        <v>49</v>
      </c>
      <c r="BA3" s="6" t="s">
        <v>50</v>
      </c>
      <c r="BB3" s="9" t="s">
        <v>51</v>
      </c>
      <c r="BC3" s="9" t="s">
        <v>52</v>
      </c>
      <c r="BD3" s="9" t="s">
        <v>53</v>
      </c>
      <c r="BE3" s="9" t="s">
        <v>54</v>
      </c>
      <c r="BF3" s="9"/>
      <c r="BG3" s="9" t="s">
        <v>56</v>
      </c>
      <c r="BH3" s="9"/>
      <c r="BI3" s="6"/>
      <c r="BJ3" s="6"/>
      <c r="BK3" s="9" t="s">
        <v>57</v>
      </c>
      <c r="BL3" s="17"/>
      <c r="BM3" s="6" t="s">
        <v>59</v>
      </c>
      <c r="BN3" s="21" t="s">
        <v>205</v>
      </c>
      <c r="BO3" s="21" t="s">
        <v>206</v>
      </c>
      <c r="BP3" s="21" t="s">
        <v>207</v>
      </c>
      <c r="BQ3" s="6"/>
      <c r="BR3" s="6"/>
      <c r="BS3" s="6"/>
      <c r="BT3" s="6"/>
      <c r="BU3" s="6"/>
      <c r="BV3" s="18"/>
      <c r="BW3" s="18" t="s">
        <v>60</v>
      </c>
      <c r="BX3" s="6" t="s">
        <v>61</v>
      </c>
      <c r="BY3" s="6" t="s">
        <v>62</v>
      </c>
      <c r="BZ3" s="6"/>
      <c r="CA3" s="6"/>
      <c r="CB3" s="6"/>
      <c r="CC3" s="6"/>
      <c r="CD3" s="6"/>
      <c r="CE3" s="6"/>
      <c r="CF3" s="6"/>
      <c r="CG3" s="6"/>
      <c r="CH3" s="18"/>
      <c r="CI3" s="19">
        <f t="shared" ref="CI3:CI44" si="2">38-COUNTBLANK(AW3:CH3)</f>
        <v>18</v>
      </c>
      <c r="CJ3" s="22">
        <f t="shared" ref="CJ3:CJ12" si="3">CI3+AV3+AD3</f>
        <v>42</v>
      </c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11"/>
      <c r="CW3" s="11"/>
      <c r="CX3" s="11"/>
    </row>
    <row r="4" spans="1:102" ht="45.75">
      <c r="A4" s="4">
        <f>1+A3</f>
        <v>2</v>
      </c>
      <c r="B4" s="129"/>
      <c r="C4" s="16" t="s">
        <v>260</v>
      </c>
      <c r="D4" s="2" t="str">
        <f>'Summary of applications'!D4</f>
        <v>Q4521</v>
      </c>
      <c r="E4" s="2">
        <f>'Summary of applications'!E4</f>
        <v>6</v>
      </c>
      <c r="F4" s="24"/>
      <c r="G4" s="6"/>
      <c r="H4" s="6" t="s">
        <v>24</v>
      </c>
      <c r="I4" s="6" t="s">
        <v>25</v>
      </c>
      <c r="J4" s="6" t="s">
        <v>26</v>
      </c>
      <c r="K4" s="6" t="s">
        <v>27</v>
      </c>
      <c r="L4" s="6" t="s">
        <v>64</v>
      </c>
      <c r="M4" s="17"/>
      <c r="N4" s="6"/>
      <c r="O4" s="9" t="s">
        <v>29</v>
      </c>
      <c r="P4" s="9" t="s">
        <v>30</v>
      </c>
      <c r="Q4" s="9" t="s">
        <v>31</v>
      </c>
      <c r="R4" s="9"/>
      <c r="S4" s="6" t="s">
        <v>32</v>
      </c>
      <c r="T4" s="17"/>
      <c r="U4" s="17"/>
      <c r="V4" s="6" t="s">
        <v>33</v>
      </c>
      <c r="W4" s="6"/>
      <c r="X4" s="6"/>
      <c r="Y4" s="6"/>
      <c r="Z4" s="9"/>
      <c r="AA4" s="6"/>
      <c r="AB4" s="9"/>
      <c r="AC4" s="18"/>
      <c r="AD4" s="19">
        <f t="shared" si="0"/>
        <v>10</v>
      </c>
      <c r="AE4" s="20" t="s">
        <v>34</v>
      </c>
      <c r="AF4" s="6" t="s">
        <v>35</v>
      </c>
      <c r="AG4" s="6"/>
      <c r="AH4" s="6" t="s">
        <v>37</v>
      </c>
      <c r="AI4" s="6" t="s">
        <v>38</v>
      </c>
      <c r="AJ4" s="6" t="s">
        <v>39</v>
      </c>
      <c r="AK4" s="21" t="s">
        <v>40</v>
      </c>
      <c r="AL4" s="6" t="s">
        <v>41</v>
      </c>
      <c r="AM4" s="16" t="s">
        <v>42</v>
      </c>
      <c r="AN4" s="6" t="s">
        <v>43</v>
      </c>
      <c r="AO4" s="6"/>
      <c r="AP4" s="6"/>
      <c r="AQ4" s="6" t="s">
        <v>45</v>
      </c>
      <c r="AR4" s="6"/>
      <c r="AS4" s="18"/>
      <c r="AT4" s="6" t="s">
        <v>68</v>
      </c>
      <c r="AU4" s="18"/>
      <c r="AV4" s="19">
        <f t="shared" si="1"/>
        <v>11</v>
      </c>
      <c r="AW4" s="20" t="s">
        <v>46</v>
      </c>
      <c r="AX4" s="6" t="s">
        <v>47</v>
      </c>
      <c r="AY4" s="6" t="s">
        <v>48</v>
      </c>
      <c r="AZ4" s="6" t="s">
        <v>49</v>
      </c>
      <c r="BA4" s="6" t="s">
        <v>50</v>
      </c>
      <c r="BB4" s="9" t="s">
        <v>51</v>
      </c>
      <c r="BC4" s="9" t="s">
        <v>52</v>
      </c>
      <c r="BD4" s="9" t="s">
        <v>53</v>
      </c>
      <c r="BE4" s="9" t="s">
        <v>54</v>
      </c>
      <c r="BF4" s="9"/>
      <c r="BG4" s="9" t="s">
        <v>56</v>
      </c>
      <c r="BH4" s="9"/>
      <c r="BI4" s="6"/>
      <c r="BJ4" s="6"/>
      <c r="BK4" s="9" t="s">
        <v>57</v>
      </c>
      <c r="BL4" s="17"/>
      <c r="BM4" s="6" t="s">
        <v>59</v>
      </c>
      <c r="BN4" s="21" t="s">
        <v>205</v>
      </c>
      <c r="BO4" s="21" t="s">
        <v>206</v>
      </c>
      <c r="BP4" s="21" t="s">
        <v>207</v>
      </c>
      <c r="BQ4" s="6"/>
      <c r="BR4" s="6"/>
      <c r="BS4" s="6"/>
      <c r="BT4" s="6"/>
      <c r="BU4" s="6"/>
      <c r="BV4" s="18"/>
      <c r="BW4" s="18" t="s">
        <v>60</v>
      </c>
      <c r="BX4" s="6" t="s">
        <v>61</v>
      </c>
      <c r="BY4" s="6" t="s">
        <v>62</v>
      </c>
      <c r="BZ4" s="6"/>
      <c r="CA4" s="6"/>
      <c r="CB4" s="6"/>
      <c r="CC4" s="6"/>
      <c r="CD4" s="6"/>
      <c r="CE4" s="6"/>
      <c r="CF4" s="6"/>
      <c r="CG4" s="6"/>
      <c r="CH4" s="18"/>
      <c r="CI4" s="19">
        <f t="shared" si="2"/>
        <v>18</v>
      </c>
      <c r="CJ4" s="22">
        <f t="shared" si="3"/>
        <v>39</v>
      </c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11"/>
      <c r="CW4" s="11"/>
      <c r="CX4" s="11"/>
    </row>
    <row r="5" spans="1:102" ht="45.75">
      <c r="A5" s="4">
        <f t="shared" ref="A5:A12" si="4">1+A4</f>
        <v>3</v>
      </c>
      <c r="B5" s="129"/>
      <c r="C5" s="16" t="s">
        <v>261</v>
      </c>
      <c r="D5" s="2" t="str">
        <f>'Summary of applications'!D5</f>
        <v>Q4517</v>
      </c>
      <c r="E5" s="2">
        <f>'Summary of applications'!E5</f>
        <v>5</v>
      </c>
      <c r="F5" s="24"/>
      <c r="G5" s="6"/>
      <c r="H5" s="6" t="s">
        <v>24</v>
      </c>
      <c r="I5" s="6" t="s">
        <v>25</v>
      </c>
      <c r="J5" s="6" t="s">
        <v>26</v>
      </c>
      <c r="K5" s="6" t="s">
        <v>27</v>
      </c>
      <c r="L5" s="6" t="s">
        <v>64</v>
      </c>
      <c r="M5" s="6" t="s">
        <v>72</v>
      </c>
      <c r="N5" s="6"/>
      <c r="O5" s="9" t="s">
        <v>29</v>
      </c>
      <c r="P5" s="9" t="s">
        <v>30</v>
      </c>
      <c r="Q5" s="9" t="s">
        <v>31</v>
      </c>
      <c r="R5" s="9"/>
      <c r="S5" s="6" t="s">
        <v>32</v>
      </c>
      <c r="T5" s="17"/>
      <c r="U5" s="17"/>
      <c r="V5" s="6" t="s">
        <v>33</v>
      </c>
      <c r="W5" s="6"/>
      <c r="X5" s="6"/>
      <c r="Y5" s="6"/>
      <c r="Z5" s="9"/>
      <c r="AA5" s="6"/>
      <c r="AB5" s="9"/>
      <c r="AC5" s="18"/>
      <c r="AD5" s="19">
        <f t="shared" si="0"/>
        <v>11</v>
      </c>
      <c r="AE5" s="20" t="s">
        <v>34</v>
      </c>
      <c r="AF5" s="6" t="s">
        <v>35</v>
      </c>
      <c r="AG5" s="6"/>
      <c r="AH5" s="6" t="s">
        <v>37</v>
      </c>
      <c r="AI5" s="6" t="s">
        <v>38</v>
      </c>
      <c r="AJ5" s="6" t="s">
        <v>39</v>
      </c>
      <c r="AK5" s="21" t="s">
        <v>40</v>
      </c>
      <c r="AL5" s="6" t="s">
        <v>41</v>
      </c>
      <c r="AM5" s="16" t="s">
        <v>42</v>
      </c>
      <c r="AN5" s="6" t="s">
        <v>43</v>
      </c>
      <c r="AO5" s="6"/>
      <c r="AP5" s="6"/>
      <c r="AQ5" s="6" t="s">
        <v>45</v>
      </c>
      <c r="AR5" s="6"/>
      <c r="AS5" s="18"/>
      <c r="AT5" s="6"/>
      <c r="AU5" s="18"/>
      <c r="AV5" s="19">
        <f t="shared" si="1"/>
        <v>10</v>
      </c>
      <c r="AW5" s="20" t="s">
        <v>46</v>
      </c>
      <c r="AX5" s="6"/>
      <c r="AY5" s="6" t="s">
        <v>48</v>
      </c>
      <c r="AZ5" s="6" t="s">
        <v>49</v>
      </c>
      <c r="BA5" s="6" t="s">
        <v>50</v>
      </c>
      <c r="BB5" s="9" t="s">
        <v>51</v>
      </c>
      <c r="BC5" s="9" t="s">
        <v>52</v>
      </c>
      <c r="BD5" s="9" t="s">
        <v>53</v>
      </c>
      <c r="BE5" s="9" t="s">
        <v>54</v>
      </c>
      <c r="BF5" s="9"/>
      <c r="BG5" s="9" t="s">
        <v>56</v>
      </c>
      <c r="BH5" s="9"/>
      <c r="BI5" s="6"/>
      <c r="BJ5" s="6"/>
      <c r="BK5" s="9" t="s">
        <v>57</v>
      </c>
      <c r="BL5" s="17"/>
      <c r="BM5" s="6" t="s">
        <v>59</v>
      </c>
      <c r="BN5" s="21"/>
      <c r="BO5" s="21"/>
      <c r="BP5" s="21" t="s">
        <v>207</v>
      </c>
      <c r="BQ5" s="6"/>
      <c r="BR5" s="6"/>
      <c r="BS5" s="6"/>
      <c r="BT5" s="6"/>
      <c r="BU5" s="6"/>
      <c r="BV5" s="18"/>
      <c r="BW5" s="18" t="s">
        <v>60</v>
      </c>
      <c r="BX5" s="6" t="s">
        <v>61</v>
      </c>
      <c r="BY5" s="6" t="s">
        <v>62</v>
      </c>
      <c r="BZ5" s="6"/>
      <c r="CA5" s="6"/>
      <c r="CB5" s="6"/>
      <c r="CC5" s="6"/>
      <c r="CD5" s="6"/>
      <c r="CE5" s="6"/>
      <c r="CF5" s="6"/>
      <c r="CG5" s="6"/>
      <c r="CH5" s="18"/>
      <c r="CI5" s="19">
        <f t="shared" si="2"/>
        <v>15</v>
      </c>
      <c r="CJ5" s="22">
        <f t="shared" si="3"/>
        <v>36</v>
      </c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11"/>
      <c r="CW5" s="11"/>
      <c r="CX5" s="11"/>
    </row>
    <row r="6" spans="1:102" ht="56.25">
      <c r="A6" s="4">
        <f t="shared" si="4"/>
        <v>4</v>
      </c>
      <c r="B6" s="129"/>
      <c r="C6" s="16" t="s">
        <v>262</v>
      </c>
      <c r="D6" s="2" t="str">
        <f>'Summary of applications'!D6</f>
        <v>Q4501</v>
      </c>
      <c r="E6" s="2">
        <f>'Summary of applications'!E6</f>
        <v>4</v>
      </c>
      <c r="F6" s="24" t="s">
        <v>22</v>
      </c>
      <c r="G6" s="6"/>
      <c r="H6" s="6" t="s">
        <v>24</v>
      </c>
      <c r="I6" s="6" t="s">
        <v>25</v>
      </c>
      <c r="J6" s="6" t="s">
        <v>26</v>
      </c>
      <c r="K6" s="6" t="s">
        <v>27</v>
      </c>
      <c r="L6" s="6" t="s">
        <v>64</v>
      </c>
      <c r="M6" s="17"/>
      <c r="N6" s="6" t="s">
        <v>28</v>
      </c>
      <c r="O6" s="9" t="s">
        <v>29</v>
      </c>
      <c r="P6" s="9" t="s">
        <v>30</v>
      </c>
      <c r="Q6" s="9" t="s">
        <v>31</v>
      </c>
      <c r="R6" s="9"/>
      <c r="S6" s="6" t="s">
        <v>32</v>
      </c>
      <c r="T6" s="17"/>
      <c r="U6" s="17"/>
      <c r="V6" s="6" t="s">
        <v>33</v>
      </c>
      <c r="W6" s="6"/>
      <c r="X6" s="6"/>
      <c r="Y6" s="6"/>
      <c r="Z6" s="9"/>
      <c r="AA6" s="6"/>
      <c r="AB6" s="9"/>
      <c r="AC6" s="18"/>
      <c r="AD6" s="19">
        <f t="shared" si="0"/>
        <v>12</v>
      </c>
      <c r="AE6" s="20" t="s">
        <v>34</v>
      </c>
      <c r="AF6" s="6" t="s">
        <v>35</v>
      </c>
      <c r="AG6" s="6"/>
      <c r="AH6" s="6" t="s">
        <v>37</v>
      </c>
      <c r="AI6" s="6" t="s">
        <v>38</v>
      </c>
      <c r="AJ6" s="6" t="s">
        <v>39</v>
      </c>
      <c r="AK6" s="21" t="s">
        <v>40</v>
      </c>
      <c r="AL6" s="6" t="s">
        <v>41</v>
      </c>
      <c r="AM6" s="16" t="s">
        <v>42</v>
      </c>
      <c r="AN6" s="6" t="s">
        <v>43</v>
      </c>
      <c r="AO6" s="6"/>
      <c r="AP6" s="6"/>
      <c r="AQ6" s="6" t="s">
        <v>45</v>
      </c>
      <c r="AR6" s="6"/>
      <c r="AS6" s="6"/>
      <c r="AT6" s="6"/>
      <c r="AU6" s="18"/>
      <c r="AV6" s="19">
        <f t="shared" si="1"/>
        <v>10</v>
      </c>
      <c r="AW6" s="20" t="s">
        <v>46</v>
      </c>
      <c r="AX6" s="6"/>
      <c r="AY6" s="6" t="s">
        <v>48</v>
      </c>
      <c r="AZ6" s="6" t="s">
        <v>49</v>
      </c>
      <c r="BA6" s="6" t="s">
        <v>50</v>
      </c>
      <c r="BB6" s="9" t="s">
        <v>51</v>
      </c>
      <c r="BC6" s="9" t="s">
        <v>52</v>
      </c>
      <c r="BD6" s="9" t="s">
        <v>53</v>
      </c>
      <c r="BE6" s="9" t="s">
        <v>54</v>
      </c>
      <c r="BF6" s="9" t="s">
        <v>55</v>
      </c>
      <c r="BG6" s="9" t="s">
        <v>56</v>
      </c>
      <c r="BH6" s="9"/>
      <c r="BI6" s="6" t="s">
        <v>89</v>
      </c>
      <c r="BJ6" s="6" t="s">
        <v>90</v>
      </c>
      <c r="BK6" s="9" t="s">
        <v>57</v>
      </c>
      <c r="BL6" s="9" t="s">
        <v>58</v>
      </c>
      <c r="BM6" s="6" t="s">
        <v>59</v>
      </c>
      <c r="BN6" s="21" t="s">
        <v>205</v>
      </c>
      <c r="BO6" s="21" t="s">
        <v>206</v>
      </c>
      <c r="BP6" s="21" t="s">
        <v>207</v>
      </c>
      <c r="BQ6" s="6"/>
      <c r="BR6" s="6"/>
      <c r="BS6" s="6"/>
      <c r="BT6" s="6"/>
      <c r="BU6" s="6"/>
      <c r="BV6" s="18"/>
      <c r="BW6" s="18" t="s">
        <v>60</v>
      </c>
      <c r="BX6" s="6" t="s">
        <v>61</v>
      </c>
      <c r="BY6" s="6" t="s">
        <v>62</v>
      </c>
      <c r="BZ6" s="6"/>
      <c r="CA6" s="6"/>
      <c r="CB6" s="6"/>
      <c r="CC6" s="6"/>
      <c r="CD6" s="6"/>
      <c r="CE6" s="6"/>
      <c r="CF6" s="6"/>
      <c r="CG6" s="6"/>
      <c r="CH6" s="18"/>
      <c r="CI6" s="19">
        <f t="shared" si="2"/>
        <v>21</v>
      </c>
      <c r="CJ6" s="22">
        <f t="shared" si="3"/>
        <v>43</v>
      </c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11"/>
      <c r="CW6" s="11"/>
      <c r="CX6" s="11"/>
    </row>
    <row r="7" spans="1:102" ht="45.75">
      <c r="A7" s="4">
        <f t="shared" si="4"/>
        <v>5</v>
      </c>
      <c r="B7" s="129"/>
      <c r="C7" s="16" t="s">
        <v>263</v>
      </c>
      <c r="D7" s="2" t="str">
        <f>'Summary of applications'!D7</f>
        <v>Q4509</v>
      </c>
      <c r="E7" s="2">
        <f>'Summary of applications'!E7</f>
        <v>6</v>
      </c>
      <c r="F7" s="24"/>
      <c r="G7" s="6"/>
      <c r="H7" s="6" t="s">
        <v>24</v>
      </c>
      <c r="I7" s="6" t="s">
        <v>25</v>
      </c>
      <c r="J7" s="6" t="s">
        <v>26</v>
      </c>
      <c r="K7" s="6" t="s">
        <v>27</v>
      </c>
      <c r="L7" s="6" t="s">
        <v>64</v>
      </c>
      <c r="M7" s="6" t="s">
        <v>72</v>
      </c>
      <c r="N7" s="6"/>
      <c r="O7" s="9" t="s">
        <v>29</v>
      </c>
      <c r="P7" s="9" t="s">
        <v>30</v>
      </c>
      <c r="Q7" s="9" t="s">
        <v>31</v>
      </c>
      <c r="R7" s="9"/>
      <c r="S7" s="6" t="s">
        <v>32</v>
      </c>
      <c r="T7" s="17"/>
      <c r="U7" s="17"/>
      <c r="V7" s="6" t="s">
        <v>33</v>
      </c>
      <c r="W7" s="6"/>
      <c r="X7" s="6"/>
      <c r="Y7" s="6"/>
      <c r="Z7" s="9"/>
      <c r="AA7" s="6"/>
      <c r="AB7" s="9"/>
      <c r="AC7" s="18"/>
      <c r="AD7" s="19">
        <f t="shared" si="0"/>
        <v>11</v>
      </c>
      <c r="AE7" s="20" t="s">
        <v>34</v>
      </c>
      <c r="AF7" s="6" t="s">
        <v>35</v>
      </c>
      <c r="AG7" s="6"/>
      <c r="AH7" s="6" t="s">
        <v>37</v>
      </c>
      <c r="AI7" s="6" t="s">
        <v>38</v>
      </c>
      <c r="AJ7" s="6" t="s">
        <v>39</v>
      </c>
      <c r="AK7" s="21" t="s">
        <v>40</v>
      </c>
      <c r="AL7" s="6" t="s">
        <v>41</v>
      </c>
      <c r="AM7" s="16" t="s">
        <v>42</v>
      </c>
      <c r="AN7" s="6" t="s">
        <v>43</v>
      </c>
      <c r="AO7" s="6"/>
      <c r="AP7" s="6"/>
      <c r="AQ7" s="6" t="s">
        <v>45</v>
      </c>
      <c r="AR7" s="6"/>
      <c r="AS7" s="18"/>
      <c r="AT7" s="18"/>
      <c r="AU7" s="18"/>
      <c r="AV7" s="19">
        <f t="shared" si="1"/>
        <v>10</v>
      </c>
      <c r="AW7" s="20" t="s">
        <v>46</v>
      </c>
      <c r="AX7" s="6"/>
      <c r="AY7" s="6" t="s">
        <v>48</v>
      </c>
      <c r="AZ7" s="6" t="s">
        <v>49</v>
      </c>
      <c r="BA7" s="6" t="s">
        <v>50</v>
      </c>
      <c r="BB7" s="9" t="s">
        <v>51</v>
      </c>
      <c r="BC7" s="9" t="s">
        <v>52</v>
      </c>
      <c r="BD7" s="9" t="s">
        <v>53</v>
      </c>
      <c r="BE7" s="9" t="s">
        <v>54</v>
      </c>
      <c r="BF7" s="9"/>
      <c r="BG7" s="9" t="s">
        <v>56</v>
      </c>
      <c r="BH7" s="9"/>
      <c r="BI7" s="6"/>
      <c r="BJ7" s="6"/>
      <c r="BK7" s="9" t="s">
        <v>57</v>
      </c>
      <c r="BL7" s="17"/>
      <c r="BM7" s="6" t="s">
        <v>59</v>
      </c>
      <c r="BN7" s="21"/>
      <c r="BO7" s="21"/>
      <c r="BP7" s="21"/>
      <c r="BQ7" s="6"/>
      <c r="BR7" s="6"/>
      <c r="BS7" s="6"/>
      <c r="BT7" s="6"/>
      <c r="BU7" s="6"/>
      <c r="BV7" s="18"/>
      <c r="BW7" s="18" t="s">
        <v>60</v>
      </c>
      <c r="BX7" s="6" t="s">
        <v>61</v>
      </c>
      <c r="BY7" s="6" t="s">
        <v>62</v>
      </c>
      <c r="BZ7" s="6"/>
      <c r="CA7" s="6"/>
      <c r="CB7" s="6"/>
      <c r="CC7" s="6"/>
      <c r="CD7" s="6"/>
      <c r="CE7" s="6"/>
      <c r="CF7" s="6"/>
      <c r="CG7" s="6"/>
      <c r="CH7" s="18"/>
      <c r="CI7" s="19">
        <f t="shared" si="2"/>
        <v>14</v>
      </c>
      <c r="CJ7" s="22">
        <f t="shared" si="3"/>
        <v>35</v>
      </c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11"/>
      <c r="CW7" s="11"/>
      <c r="CX7" s="11"/>
    </row>
    <row r="8" spans="1:102" ht="56.25">
      <c r="A8" s="4">
        <f t="shared" si="4"/>
        <v>6</v>
      </c>
      <c r="B8" s="129"/>
      <c r="C8" s="16" t="s">
        <v>264</v>
      </c>
      <c r="D8" s="2" t="str">
        <f>'Summary of applications'!D8</f>
        <v>Q4304</v>
      </c>
      <c r="E8" s="2">
        <f>'Summary of applications'!E8</f>
        <v>6</v>
      </c>
      <c r="F8" s="24" t="s">
        <v>22</v>
      </c>
      <c r="G8" s="6"/>
      <c r="H8" s="6" t="s">
        <v>24</v>
      </c>
      <c r="I8" s="6" t="s">
        <v>25</v>
      </c>
      <c r="J8" s="6" t="s">
        <v>26</v>
      </c>
      <c r="K8" s="6" t="s">
        <v>27</v>
      </c>
      <c r="L8" s="6" t="s">
        <v>64</v>
      </c>
      <c r="M8" s="6" t="s">
        <v>72</v>
      </c>
      <c r="N8" s="6"/>
      <c r="O8" s="9" t="s">
        <v>29</v>
      </c>
      <c r="P8" s="9" t="s">
        <v>30</v>
      </c>
      <c r="Q8" s="9" t="s">
        <v>31</v>
      </c>
      <c r="R8" s="9"/>
      <c r="S8" s="6" t="s">
        <v>32</v>
      </c>
      <c r="T8" s="17"/>
      <c r="U8" s="17"/>
      <c r="V8" s="6" t="s">
        <v>33</v>
      </c>
      <c r="W8" s="6"/>
      <c r="X8" s="6"/>
      <c r="Y8" s="6"/>
      <c r="Z8" s="9"/>
      <c r="AA8" s="6"/>
      <c r="AB8" s="9"/>
      <c r="AC8" s="18"/>
      <c r="AD8" s="19">
        <f t="shared" si="0"/>
        <v>12</v>
      </c>
      <c r="AE8" s="20" t="s">
        <v>34</v>
      </c>
      <c r="AF8" s="6" t="s">
        <v>35</v>
      </c>
      <c r="AG8" s="6" t="s">
        <v>36</v>
      </c>
      <c r="AH8" s="6" t="s">
        <v>37</v>
      </c>
      <c r="AI8" s="6" t="s">
        <v>38</v>
      </c>
      <c r="AJ8" s="6" t="s">
        <v>39</v>
      </c>
      <c r="AK8" s="21" t="s">
        <v>40</v>
      </c>
      <c r="AL8" s="6" t="s">
        <v>41</v>
      </c>
      <c r="AM8" s="16" t="s">
        <v>42</v>
      </c>
      <c r="AN8" s="6" t="s">
        <v>43</v>
      </c>
      <c r="AO8" s="6"/>
      <c r="AP8" s="6"/>
      <c r="AQ8" s="6" t="s">
        <v>45</v>
      </c>
      <c r="AR8" s="6"/>
      <c r="AS8" s="18"/>
      <c r="AT8" s="18"/>
      <c r="AU8" s="18"/>
      <c r="AV8" s="19">
        <f t="shared" si="1"/>
        <v>11</v>
      </c>
      <c r="AW8" s="20" t="s">
        <v>46</v>
      </c>
      <c r="AX8" s="6" t="s">
        <v>47</v>
      </c>
      <c r="AY8" s="6" t="s">
        <v>48</v>
      </c>
      <c r="AZ8" s="6" t="s">
        <v>49</v>
      </c>
      <c r="BA8" s="6" t="s">
        <v>50</v>
      </c>
      <c r="BB8" s="9" t="s">
        <v>51</v>
      </c>
      <c r="BC8" s="9" t="s">
        <v>52</v>
      </c>
      <c r="BD8" s="9" t="s">
        <v>53</v>
      </c>
      <c r="BE8" s="9" t="s">
        <v>54</v>
      </c>
      <c r="BF8" s="9" t="s">
        <v>55</v>
      </c>
      <c r="BG8" s="9" t="s">
        <v>56</v>
      </c>
      <c r="BH8" s="9"/>
      <c r="BI8" s="6"/>
      <c r="BJ8" s="6"/>
      <c r="BK8" s="9" t="s">
        <v>57</v>
      </c>
      <c r="BL8" s="9" t="s">
        <v>58</v>
      </c>
      <c r="BM8" s="6" t="s">
        <v>59</v>
      </c>
      <c r="BN8" s="21"/>
      <c r="BO8" s="21"/>
      <c r="BP8" s="21"/>
      <c r="BQ8" s="6"/>
      <c r="BR8" s="6"/>
      <c r="BS8" s="6"/>
      <c r="BT8" s="6"/>
      <c r="BU8" s="6"/>
      <c r="BV8" s="18"/>
      <c r="BW8" s="18" t="s">
        <v>60</v>
      </c>
      <c r="BX8" s="6" t="s">
        <v>61</v>
      </c>
      <c r="BY8" s="6" t="s">
        <v>62</v>
      </c>
      <c r="BZ8" s="6"/>
      <c r="CA8" s="6"/>
      <c r="CB8" s="6"/>
      <c r="CC8" s="6"/>
      <c r="CD8" s="6"/>
      <c r="CE8" s="6"/>
      <c r="CF8" s="6"/>
      <c r="CG8" s="6"/>
      <c r="CH8" s="18"/>
      <c r="CI8" s="19">
        <f t="shared" si="2"/>
        <v>17</v>
      </c>
      <c r="CJ8" s="22">
        <f t="shared" si="3"/>
        <v>40</v>
      </c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11"/>
      <c r="CW8" s="11"/>
      <c r="CX8" s="11"/>
    </row>
    <row r="9" spans="1:102" ht="56.25">
      <c r="A9" s="4">
        <f t="shared" si="4"/>
        <v>7</v>
      </c>
      <c r="B9" s="129"/>
      <c r="C9" s="16" t="s">
        <v>265</v>
      </c>
      <c r="D9" s="2" t="str">
        <f>'Summary of applications'!D9</f>
        <v>Q4402</v>
      </c>
      <c r="E9" s="2">
        <f>'Summary of applications'!E9</f>
        <v>4</v>
      </c>
      <c r="F9" s="24" t="s">
        <v>209</v>
      </c>
      <c r="G9" s="6" t="s">
        <v>23</v>
      </c>
      <c r="H9" s="6" t="s">
        <v>24</v>
      </c>
      <c r="I9" s="6" t="s">
        <v>25</v>
      </c>
      <c r="J9" s="6" t="s">
        <v>26</v>
      </c>
      <c r="K9" s="6" t="s">
        <v>27</v>
      </c>
      <c r="L9" s="6" t="s">
        <v>64</v>
      </c>
      <c r="M9" s="17"/>
      <c r="N9" s="6" t="s">
        <v>28</v>
      </c>
      <c r="O9" s="9" t="s">
        <v>29</v>
      </c>
      <c r="P9" s="9" t="s">
        <v>30</v>
      </c>
      <c r="Q9" s="9" t="s">
        <v>31</v>
      </c>
      <c r="R9" s="9"/>
      <c r="S9" s="6" t="s">
        <v>32</v>
      </c>
      <c r="T9" s="17"/>
      <c r="U9" s="17"/>
      <c r="V9" s="6" t="s">
        <v>33</v>
      </c>
      <c r="W9" s="6"/>
      <c r="X9" s="6"/>
      <c r="Y9" s="6"/>
      <c r="Z9" s="9"/>
      <c r="AA9" s="6"/>
      <c r="AB9" s="9"/>
      <c r="AC9" s="18"/>
      <c r="AD9" s="19">
        <f t="shared" si="0"/>
        <v>13</v>
      </c>
      <c r="AE9" s="20" t="s">
        <v>34</v>
      </c>
      <c r="AF9" s="6" t="s">
        <v>35</v>
      </c>
      <c r="AG9" s="6" t="s">
        <v>36</v>
      </c>
      <c r="AH9" s="6" t="s">
        <v>37</v>
      </c>
      <c r="AI9" s="6" t="s">
        <v>38</v>
      </c>
      <c r="AJ9" s="6" t="s">
        <v>39</v>
      </c>
      <c r="AK9" s="21" t="s">
        <v>40</v>
      </c>
      <c r="AL9" s="6" t="s">
        <v>41</v>
      </c>
      <c r="AM9" s="16" t="s">
        <v>42</v>
      </c>
      <c r="AN9" s="6" t="s">
        <v>43</v>
      </c>
      <c r="AO9" s="6"/>
      <c r="AP9" s="6"/>
      <c r="AQ9" s="6" t="s">
        <v>45</v>
      </c>
      <c r="AR9" s="6"/>
      <c r="AS9" s="18"/>
      <c r="AT9" s="18"/>
      <c r="AU9" s="18"/>
      <c r="AV9" s="19">
        <f t="shared" si="1"/>
        <v>11</v>
      </c>
      <c r="AW9" s="20" t="s">
        <v>46</v>
      </c>
      <c r="AX9" s="6" t="s">
        <v>47</v>
      </c>
      <c r="AY9" s="6" t="s">
        <v>48</v>
      </c>
      <c r="AZ9" s="6" t="s">
        <v>49</v>
      </c>
      <c r="BA9" s="6" t="s">
        <v>50</v>
      </c>
      <c r="BB9" s="9" t="s">
        <v>51</v>
      </c>
      <c r="BC9" s="9" t="s">
        <v>52</v>
      </c>
      <c r="BD9" s="9" t="s">
        <v>53</v>
      </c>
      <c r="BE9" s="9" t="s">
        <v>54</v>
      </c>
      <c r="BF9" s="9" t="s">
        <v>55</v>
      </c>
      <c r="BG9" s="9" t="s">
        <v>56</v>
      </c>
      <c r="BH9" s="9"/>
      <c r="BI9" s="6"/>
      <c r="BJ9" s="6"/>
      <c r="BK9" s="9" t="s">
        <v>57</v>
      </c>
      <c r="BL9" s="9" t="s">
        <v>58</v>
      </c>
      <c r="BM9" s="6" t="s">
        <v>59</v>
      </c>
      <c r="BN9" s="21" t="s">
        <v>205</v>
      </c>
      <c r="BO9" s="21" t="s">
        <v>206</v>
      </c>
      <c r="BP9" s="21" t="s">
        <v>207</v>
      </c>
      <c r="BQ9" s="6"/>
      <c r="BR9" s="6"/>
      <c r="BS9" s="6"/>
      <c r="BT9" s="6"/>
      <c r="BU9" s="6"/>
      <c r="BV9" s="18"/>
      <c r="BW9" s="18" t="s">
        <v>60</v>
      </c>
      <c r="BX9" s="6" t="s">
        <v>61</v>
      </c>
      <c r="BY9" s="6" t="s">
        <v>62</v>
      </c>
      <c r="BZ9" s="6"/>
      <c r="CA9" s="6"/>
      <c r="CB9" s="6"/>
      <c r="CC9" s="6"/>
      <c r="CD9" s="6"/>
      <c r="CE9" s="6"/>
      <c r="CF9" s="6"/>
      <c r="CG9" s="6"/>
      <c r="CH9" s="18"/>
      <c r="CI9" s="19">
        <f t="shared" si="2"/>
        <v>20</v>
      </c>
      <c r="CJ9" s="22">
        <f t="shared" si="3"/>
        <v>44</v>
      </c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11"/>
      <c r="CW9" s="11"/>
      <c r="CX9" s="11"/>
    </row>
    <row r="10" spans="1:102" ht="56.25">
      <c r="A10" s="4">
        <f t="shared" si="4"/>
        <v>8</v>
      </c>
      <c r="B10" s="129"/>
      <c r="C10" s="16" t="s">
        <v>266</v>
      </c>
      <c r="D10" s="2" t="str">
        <f>'Summary of applications'!D10</f>
        <v>Q4502</v>
      </c>
      <c r="E10" s="2">
        <f>'Summary of applications'!E10</f>
        <v>4</v>
      </c>
      <c r="F10" s="24" t="s">
        <v>22</v>
      </c>
      <c r="G10" s="6" t="s">
        <v>23</v>
      </c>
      <c r="H10" s="6" t="s">
        <v>24</v>
      </c>
      <c r="I10" s="6" t="s">
        <v>25</v>
      </c>
      <c r="J10" s="6" t="s">
        <v>26</v>
      </c>
      <c r="K10" s="6" t="s">
        <v>27</v>
      </c>
      <c r="L10" s="6"/>
      <c r="M10" s="17"/>
      <c r="N10" s="6" t="s">
        <v>28</v>
      </c>
      <c r="O10" s="9" t="s">
        <v>29</v>
      </c>
      <c r="P10" s="9" t="s">
        <v>30</v>
      </c>
      <c r="Q10" s="9" t="s">
        <v>31</v>
      </c>
      <c r="R10" s="9"/>
      <c r="S10" s="6" t="s">
        <v>32</v>
      </c>
      <c r="T10" s="17"/>
      <c r="U10" s="17"/>
      <c r="V10" s="6" t="s">
        <v>33</v>
      </c>
      <c r="W10" s="6"/>
      <c r="X10" s="6"/>
      <c r="Y10" s="6"/>
      <c r="Z10" s="9"/>
      <c r="AA10" s="6"/>
      <c r="AB10" s="9"/>
      <c r="AC10" s="18"/>
      <c r="AD10" s="19">
        <f t="shared" si="0"/>
        <v>12</v>
      </c>
      <c r="AE10" s="20" t="s">
        <v>34</v>
      </c>
      <c r="AF10" s="6" t="s">
        <v>35</v>
      </c>
      <c r="AG10" s="6" t="s">
        <v>36</v>
      </c>
      <c r="AH10" s="6" t="s">
        <v>37</v>
      </c>
      <c r="AI10" s="6" t="s">
        <v>38</v>
      </c>
      <c r="AJ10" s="6" t="s">
        <v>39</v>
      </c>
      <c r="AK10" s="21" t="s">
        <v>40</v>
      </c>
      <c r="AL10" s="6" t="s">
        <v>41</v>
      </c>
      <c r="AM10" s="16" t="s">
        <v>42</v>
      </c>
      <c r="AN10" s="6" t="s">
        <v>43</v>
      </c>
      <c r="AO10" s="6"/>
      <c r="AP10" s="6"/>
      <c r="AQ10" s="6" t="s">
        <v>45</v>
      </c>
      <c r="AR10" s="6"/>
      <c r="AS10" s="18"/>
      <c r="AT10" s="18"/>
      <c r="AU10" s="18"/>
      <c r="AV10" s="19">
        <f t="shared" si="1"/>
        <v>11</v>
      </c>
      <c r="AW10" s="20" t="s">
        <v>46</v>
      </c>
      <c r="AX10" s="6" t="s">
        <v>47</v>
      </c>
      <c r="AY10" s="6" t="s">
        <v>48</v>
      </c>
      <c r="AZ10" s="6" t="s">
        <v>49</v>
      </c>
      <c r="BA10" s="6" t="s">
        <v>50</v>
      </c>
      <c r="BB10" s="9" t="s">
        <v>51</v>
      </c>
      <c r="BC10" s="9" t="s">
        <v>52</v>
      </c>
      <c r="BD10" s="9" t="s">
        <v>53</v>
      </c>
      <c r="BE10" s="9" t="s">
        <v>54</v>
      </c>
      <c r="BF10" s="9" t="s">
        <v>55</v>
      </c>
      <c r="BG10" s="9" t="s">
        <v>56</v>
      </c>
      <c r="BH10" s="9"/>
      <c r="BI10" s="6"/>
      <c r="BJ10" s="6"/>
      <c r="BK10" s="9" t="s">
        <v>57</v>
      </c>
      <c r="BL10" s="9" t="s">
        <v>58</v>
      </c>
      <c r="BM10" s="6" t="s">
        <v>59</v>
      </c>
      <c r="BN10" s="21" t="s">
        <v>205</v>
      </c>
      <c r="BO10" s="21" t="s">
        <v>206</v>
      </c>
      <c r="BP10" s="21" t="s">
        <v>207</v>
      </c>
      <c r="BQ10" s="6"/>
      <c r="BR10" s="6"/>
      <c r="BS10" s="6"/>
      <c r="BT10" s="6"/>
      <c r="BU10" s="6"/>
      <c r="BV10" s="18"/>
      <c r="BW10" s="18" t="s">
        <v>60</v>
      </c>
      <c r="BX10" s="6" t="s">
        <v>61</v>
      </c>
      <c r="BY10" s="6" t="s">
        <v>62</v>
      </c>
      <c r="BZ10" s="6"/>
      <c r="CA10" s="6"/>
      <c r="CB10" s="6"/>
      <c r="CC10" s="6"/>
      <c r="CD10" s="6"/>
      <c r="CE10" s="6"/>
      <c r="CF10" s="6"/>
      <c r="CG10" s="6"/>
      <c r="CH10" s="18"/>
      <c r="CI10" s="19">
        <f t="shared" si="2"/>
        <v>20</v>
      </c>
      <c r="CJ10" s="22">
        <f t="shared" si="3"/>
        <v>43</v>
      </c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11"/>
      <c r="CW10" s="11"/>
      <c r="CX10" s="11"/>
    </row>
    <row r="11" spans="1:102" ht="45.75">
      <c r="A11" s="4">
        <f t="shared" si="4"/>
        <v>9</v>
      </c>
      <c r="B11" s="129"/>
      <c r="C11" s="16" t="s">
        <v>267</v>
      </c>
      <c r="D11" s="2" t="str">
        <f>'Summary of applications'!D11</f>
        <v>Q4405</v>
      </c>
      <c r="E11" s="2">
        <f>'Summary of applications'!E11</f>
        <v>6</v>
      </c>
      <c r="F11" s="24"/>
      <c r="G11" s="6" t="s">
        <v>23</v>
      </c>
      <c r="H11" s="6" t="s">
        <v>24</v>
      </c>
      <c r="I11" s="6" t="s">
        <v>25</v>
      </c>
      <c r="J11" s="6" t="s">
        <v>26</v>
      </c>
      <c r="K11" s="6" t="s">
        <v>27</v>
      </c>
      <c r="L11" s="6" t="s">
        <v>64</v>
      </c>
      <c r="M11" s="17"/>
      <c r="N11" s="6"/>
      <c r="O11" s="9" t="s">
        <v>29</v>
      </c>
      <c r="P11" s="9" t="s">
        <v>30</v>
      </c>
      <c r="Q11" s="9" t="s">
        <v>31</v>
      </c>
      <c r="R11" s="9"/>
      <c r="S11" s="6" t="s">
        <v>32</v>
      </c>
      <c r="T11" s="17"/>
      <c r="U11" s="17"/>
      <c r="V11" s="6" t="s">
        <v>33</v>
      </c>
      <c r="W11" s="6"/>
      <c r="X11" s="6"/>
      <c r="Y11" s="6"/>
      <c r="Z11" s="9"/>
      <c r="AA11" s="6"/>
      <c r="AB11" s="9"/>
      <c r="AC11" s="18"/>
      <c r="AD11" s="19">
        <f t="shared" si="0"/>
        <v>11</v>
      </c>
      <c r="AE11" s="20" t="s">
        <v>34</v>
      </c>
      <c r="AF11" s="6" t="s">
        <v>35</v>
      </c>
      <c r="AG11" s="6" t="s">
        <v>36</v>
      </c>
      <c r="AH11" s="6" t="s">
        <v>37</v>
      </c>
      <c r="AI11" s="6" t="s">
        <v>38</v>
      </c>
      <c r="AJ11" s="6" t="s">
        <v>39</v>
      </c>
      <c r="AK11" s="21" t="s">
        <v>40</v>
      </c>
      <c r="AL11" s="6" t="s">
        <v>41</v>
      </c>
      <c r="AM11" s="16" t="s">
        <v>42</v>
      </c>
      <c r="AN11" s="6" t="s">
        <v>43</v>
      </c>
      <c r="AO11" s="6" t="s">
        <v>44</v>
      </c>
      <c r="AP11" s="6"/>
      <c r="AQ11" s="6" t="s">
        <v>45</v>
      </c>
      <c r="AR11" s="6"/>
      <c r="AS11" s="18"/>
      <c r="AT11" s="18"/>
      <c r="AU11" s="18"/>
      <c r="AV11" s="19">
        <f t="shared" si="1"/>
        <v>12</v>
      </c>
      <c r="AW11" s="20" t="s">
        <v>46</v>
      </c>
      <c r="AX11" s="6" t="s">
        <v>47</v>
      </c>
      <c r="AY11" s="6" t="s">
        <v>48</v>
      </c>
      <c r="AZ11" s="6" t="s">
        <v>49</v>
      </c>
      <c r="BA11" s="6" t="s">
        <v>50</v>
      </c>
      <c r="BB11" s="9" t="s">
        <v>51</v>
      </c>
      <c r="BC11" s="9" t="s">
        <v>52</v>
      </c>
      <c r="BD11" s="9" t="s">
        <v>53</v>
      </c>
      <c r="BE11" s="9" t="s">
        <v>54</v>
      </c>
      <c r="BF11" s="9" t="s">
        <v>55</v>
      </c>
      <c r="BG11" s="9" t="s">
        <v>56</v>
      </c>
      <c r="BH11" s="9"/>
      <c r="BI11" s="6"/>
      <c r="BJ11" s="6"/>
      <c r="BK11" s="9" t="s">
        <v>57</v>
      </c>
      <c r="BL11" s="9" t="s">
        <v>58</v>
      </c>
      <c r="BM11" s="6" t="s">
        <v>59</v>
      </c>
      <c r="BN11" s="21" t="s">
        <v>205</v>
      </c>
      <c r="BO11" s="21" t="s">
        <v>206</v>
      </c>
      <c r="BP11" s="21" t="s">
        <v>207</v>
      </c>
      <c r="BQ11" s="6"/>
      <c r="BR11" s="6"/>
      <c r="BS11" s="6"/>
      <c r="BT11" s="6"/>
      <c r="BU11" s="6"/>
      <c r="BV11" s="18"/>
      <c r="BW11" s="18" t="s">
        <v>60</v>
      </c>
      <c r="BX11" s="6" t="s">
        <v>61</v>
      </c>
      <c r="BY11" s="6" t="s">
        <v>62</v>
      </c>
      <c r="BZ11" s="6"/>
      <c r="CA11" s="6"/>
      <c r="CB11" s="6"/>
      <c r="CC11" s="6"/>
      <c r="CD11" s="6"/>
      <c r="CE11" s="6"/>
      <c r="CF11" s="6"/>
      <c r="CG11" s="6"/>
      <c r="CH11" s="18"/>
      <c r="CI11" s="19">
        <f t="shared" si="2"/>
        <v>20</v>
      </c>
      <c r="CJ11" s="22">
        <f t="shared" si="3"/>
        <v>43</v>
      </c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11"/>
      <c r="CW11" s="11"/>
      <c r="CX11" s="11"/>
    </row>
    <row r="12" spans="1:102" ht="57" thickBot="1">
      <c r="A12" s="4">
        <f t="shared" si="4"/>
        <v>10</v>
      </c>
      <c r="B12" s="130"/>
      <c r="C12" s="16" t="s">
        <v>268</v>
      </c>
      <c r="D12" s="2" t="str">
        <f>'Summary of applications'!D12</f>
        <v>Q4202</v>
      </c>
      <c r="E12" s="2">
        <f>'Summary of applications'!E12</f>
        <v>4</v>
      </c>
      <c r="F12" s="24" t="s">
        <v>22</v>
      </c>
      <c r="G12" s="6" t="s">
        <v>23</v>
      </c>
      <c r="H12" s="6" t="s">
        <v>24</v>
      </c>
      <c r="I12" s="6" t="s">
        <v>25</v>
      </c>
      <c r="J12" s="6" t="s">
        <v>26</v>
      </c>
      <c r="K12" s="6" t="s">
        <v>27</v>
      </c>
      <c r="L12" s="6"/>
      <c r="M12" s="17"/>
      <c r="N12" s="6" t="s">
        <v>28</v>
      </c>
      <c r="O12" s="9" t="s">
        <v>29</v>
      </c>
      <c r="P12" s="9" t="s">
        <v>30</v>
      </c>
      <c r="Q12" s="9" t="s">
        <v>31</v>
      </c>
      <c r="R12" s="9"/>
      <c r="S12" s="6" t="s">
        <v>32</v>
      </c>
      <c r="T12" s="17"/>
      <c r="U12" s="17"/>
      <c r="V12" s="6" t="s">
        <v>33</v>
      </c>
      <c r="W12" s="6"/>
      <c r="X12" s="6"/>
      <c r="Y12" s="6"/>
      <c r="Z12" s="9"/>
      <c r="AA12" s="6"/>
      <c r="AB12" s="9"/>
      <c r="AC12" s="18" t="s">
        <v>76</v>
      </c>
      <c r="AD12" s="19">
        <f t="shared" si="0"/>
        <v>13</v>
      </c>
      <c r="AE12" s="20" t="s">
        <v>34</v>
      </c>
      <c r="AF12" s="6" t="s">
        <v>35</v>
      </c>
      <c r="AG12" s="6" t="s">
        <v>36</v>
      </c>
      <c r="AH12" s="6" t="s">
        <v>37</v>
      </c>
      <c r="AI12" s="6" t="s">
        <v>38</v>
      </c>
      <c r="AJ12" s="6" t="s">
        <v>39</v>
      </c>
      <c r="AK12" s="21" t="s">
        <v>40</v>
      </c>
      <c r="AL12" s="6" t="s">
        <v>41</v>
      </c>
      <c r="AM12" s="16" t="s">
        <v>42</v>
      </c>
      <c r="AN12" s="6" t="s">
        <v>43</v>
      </c>
      <c r="AO12" s="6" t="s">
        <v>44</v>
      </c>
      <c r="AP12" s="6"/>
      <c r="AQ12" s="6" t="s">
        <v>45</v>
      </c>
      <c r="AR12" s="6"/>
      <c r="AS12" s="18"/>
      <c r="AT12" s="18"/>
      <c r="AU12" s="18"/>
      <c r="AV12" s="19">
        <f t="shared" si="1"/>
        <v>12</v>
      </c>
      <c r="AW12" s="20" t="s">
        <v>46</v>
      </c>
      <c r="AX12" s="6"/>
      <c r="AY12" s="6" t="s">
        <v>48</v>
      </c>
      <c r="AZ12" s="6" t="s">
        <v>49</v>
      </c>
      <c r="BA12" s="6" t="s">
        <v>50</v>
      </c>
      <c r="BB12" s="9" t="s">
        <v>51</v>
      </c>
      <c r="BC12" s="9" t="s">
        <v>52</v>
      </c>
      <c r="BD12" s="9" t="s">
        <v>53</v>
      </c>
      <c r="BE12" s="9" t="s">
        <v>54</v>
      </c>
      <c r="BF12" s="9"/>
      <c r="BG12" s="9" t="s">
        <v>56</v>
      </c>
      <c r="BH12" s="9"/>
      <c r="BI12" s="6"/>
      <c r="BJ12" s="6"/>
      <c r="BK12" s="9" t="s">
        <v>57</v>
      </c>
      <c r="BL12" s="17"/>
      <c r="BM12" s="6" t="s">
        <v>59</v>
      </c>
      <c r="BN12" s="21" t="s">
        <v>205</v>
      </c>
      <c r="BO12" s="21" t="s">
        <v>206</v>
      </c>
      <c r="BP12" s="21"/>
      <c r="BQ12" s="6"/>
      <c r="BR12" s="6"/>
      <c r="BS12" s="6"/>
      <c r="BT12" s="6"/>
      <c r="BU12" s="6"/>
      <c r="BV12" s="18"/>
      <c r="BW12" s="18" t="s">
        <v>60</v>
      </c>
      <c r="BX12" s="6" t="s">
        <v>61</v>
      </c>
      <c r="BY12" s="6" t="s">
        <v>62</v>
      </c>
      <c r="BZ12" s="6"/>
      <c r="CA12" s="6"/>
      <c r="CB12" s="6"/>
      <c r="CC12" s="6"/>
      <c r="CD12" s="6"/>
      <c r="CE12" s="6"/>
      <c r="CF12" s="6"/>
      <c r="CG12" s="6"/>
      <c r="CH12" s="18"/>
      <c r="CI12" s="19">
        <f t="shared" si="2"/>
        <v>16</v>
      </c>
      <c r="CJ12" s="22">
        <f t="shared" si="3"/>
        <v>41</v>
      </c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11"/>
      <c r="CW12" s="11"/>
      <c r="CX12" s="11"/>
    </row>
    <row r="13" spans="1:102" ht="15.75" thickBot="1">
      <c r="A13" s="131" t="s">
        <v>93</v>
      </c>
      <c r="B13" s="132"/>
      <c r="C13" s="132"/>
      <c r="D13" s="132"/>
      <c r="E13" s="133"/>
      <c r="F13" s="27" t="s">
        <v>210</v>
      </c>
      <c r="G13" s="6" t="s">
        <v>211</v>
      </c>
      <c r="H13" s="6" t="s">
        <v>211</v>
      </c>
      <c r="I13" s="17" t="s">
        <v>212</v>
      </c>
      <c r="J13" s="17" t="s">
        <v>212</v>
      </c>
      <c r="K13" s="6" t="s">
        <v>212</v>
      </c>
      <c r="L13" s="6" t="s">
        <v>211</v>
      </c>
      <c r="M13" s="17" t="s">
        <v>211</v>
      </c>
      <c r="N13" s="6" t="s">
        <v>212</v>
      </c>
      <c r="O13" s="9" t="s">
        <v>213</v>
      </c>
      <c r="P13" s="9" t="s">
        <v>213</v>
      </c>
      <c r="Q13" s="9" t="s">
        <v>212</v>
      </c>
      <c r="R13" s="17" t="s">
        <v>212</v>
      </c>
      <c r="S13" s="17"/>
      <c r="T13" s="17"/>
      <c r="U13" s="17"/>
      <c r="V13" s="6" t="s">
        <v>214</v>
      </c>
      <c r="W13" s="6"/>
      <c r="X13" s="6"/>
      <c r="Y13" s="6"/>
      <c r="Z13" s="17"/>
      <c r="AA13" s="6"/>
      <c r="AB13" s="17"/>
      <c r="AC13" s="18"/>
      <c r="AD13" s="19"/>
      <c r="AE13" s="20" t="s">
        <v>211</v>
      </c>
      <c r="AF13" s="6" t="s">
        <v>211</v>
      </c>
      <c r="AG13" s="6" t="s">
        <v>211</v>
      </c>
      <c r="AH13" s="6" t="s">
        <v>211</v>
      </c>
      <c r="AI13" s="6" t="s">
        <v>212</v>
      </c>
      <c r="AJ13" s="6" t="s">
        <v>215</v>
      </c>
      <c r="AK13" s="6" t="s">
        <v>215</v>
      </c>
      <c r="AL13" s="6" t="s">
        <v>215</v>
      </c>
      <c r="AM13" s="6" t="s">
        <v>215</v>
      </c>
      <c r="AN13" s="6"/>
      <c r="AO13" s="6"/>
      <c r="AP13" s="6"/>
      <c r="AQ13" s="6"/>
      <c r="AR13" s="6"/>
      <c r="AS13" s="18"/>
      <c r="AT13" s="18"/>
      <c r="AU13" s="18"/>
      <c r="AV13" s="19"/>
      <c r="AW13" s="20" t="s">
        <v>211</v>
      </c>
      <c r="AX13" s="6" t="s">
        <v>211</v>
      </c>
      <c r="AY13" s="6" t="s">
        <v>210</v>
      </c>
      <c r="AZ13" s="6" t="s">
        <v>212</v>
      </c>
      <c r="BA13" s="6" t="s">
        <v>212</v>
      </c>
      <c r="BB13" s="9" t="s">
        <v>211</v>
      </c>
      <c r="BC13" s="9" t="s">
        <v>211</v>
      </c>
      <c r="BD13" s="9" t="s">
        <v>211</v>
      </c>
      <c r="BE13" s="9" t="s">
        <v>212</v>
      </c>
      <c r="BF13" s="9" t="s">
        <v>213</v>
      </c>
      <c r="BG13" s="9" t="s">
        <v>213</v>
      </c>
      <c r="BH13" s="9" t="s">
        <v>213</v>
      </c>
      <c r="BI13" s="6" t="s">
        <v>211</v>
      </c>
      <c r="BJ13" s="6" t="s">
        <v>211</v>
      </c>
      <c r="BK13" s="6" t="s">
        <v>211</v>
      </c>
      <c r="BL13" s="9" t="s">
        <v>213</v>
      </c>
      <c r="BM13" s="6"/>
      <c r="BN13" s="6"/>
      <c r="BO13" s="6"/>
      <c r="BP13" s="6"/>
      <c r="BQ13" s="6"/>
      <c r="BR13" s="6"/>
      <c r="BS13" s="6"/>
      <c r="BT13" s="6"/>
      <c r="BU13" s="6"/>
      <c r="BV13" s="18"/>
      <c r="BW13" s="18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18"/>
      <c r="CI13" s="19"/>
      <c r="CJ13" s="22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11"/>
      <c r="CW13" s="11"/>
      <c r="CX13" s="11"/>
    </row>
    <row r="14" spans="1:102" ht="43.9" customHeight="1">
      <c r="A14" s="28">
        <f>A12+1</f>
        <v>11</v>
      </c>
      <c r="B14" s="134" t="s">
        <v>259</v>
      </c>
      <c r="C14" s="29" t="s">
        <v>216</v>
      </c>
      <c r="D14" s="30" t="str">
        <f>'Summary of applications'!D13</f>
        <v>Q5602</v>
      </c>
      <c r="E14" s="30">
        <f>'Summary of applications'!E13</f>
        <v>4</v>
      </c>
      <c r="F14" s="6" t="s">
        <v>71</v>
      </c>
      <c r="G14" s="6" t="s">
        <v>64</v>
      </c>
      <c r="H14" s="6" t="s">
        <v>72</v>
      </c>
      <c r="I14" s="17"/>
      <c r="J14" s="6" t="s">
        <v>28</v>
      </c>
      <c r="K14" s="6" t="s">
        <v>112</v>
      </c>
      <c r="L14" s="9" t="s">
        <v>65</v>
      </c>
      <c r="M14" s="9" t="s">
        <v>66</v>
      </c>
      <c r="N14" s="9" t="s">
        <v>73</v>
      </c>
      <c r="O14" s="9" t="s">
        <v>29</v>
      </c>
      <c r="P14" s="9" t="s">
        <v>30</v>
      </c>
      <c r="Q14" s="17" t="s">
        <v>74</v>
      </c>
      <c r="R14" s="6" t="s">
        <v>217</v>
      </c>
      <c r="S14" s="17" t="s">
        <v>218</v>
      </c>
      <c r="T14" s="17"/>
      <c r="U14" s="17"/>
      <c r="V14" s="6" t="s">
        <v>75</v>
      </c>
      <c r="W14" s="6"/>
      <c r="X14" s="6"/>
      <c r="Y14" s="6"/>
      <c r="Z14" s="6"/>
      <c r="AA14" s="6"/>
      <c r="AB14" s="9"/>
      <c r="AC14" s="18"/>
      <c r="AD14" s="19">
        <f t="shared" si="0"/>
        <v>14</v>
      </c>
      <c r="AE14" s="20" t="s">
        <v>88</v>
      </c>
      <c r="AF14" s="6" t="s">
        <v>77</v>
      </c>
      <c r="AG14" s="6" t="s">
        <v>78</v>
      </c>
      <c r="AH14" s="6" t="s">
        <v>39</v>
      </c>
      <c r="AI14" s="21" t="s">
        <v>40</v>
      </c>
      <c r="AJ14" s="6" t="s">
        <v>41</v>
      </c>
      <c r="AK14" s="16" t="s">
        <v>42</v>
      </c>
      <c r="AL14" s="6" t="s">
        <v>69</v>
      </c>
      <c r="AM14" s="6" t="s">
        <v>219</v>
      </c>
      <c r="AN14" s="6"/>
      <c r="AO14" s="6"/>
      <c r="AP14" s="6" t="s">
        <v>67</v>
      </c>
      <c r="AQ14" s="6"/>
      <c r="AR14" s="6" t="s">
        <v>113</v>
      </c>
      <c r="AS14" s="18"/>
      <c r="AT14" s="18"/>
      <c r="AU14" s="18"/>
      <c r="AV14" s="19">
        <f t="shared" si="1"/>
        <v>11</v>
      </c>
      <c r="AW14" s="20" t="s">
        <v>89</v>
      </c>
      <c r="AX14" s="6" t="s">
        <v>90</v>
      </c>
      <c r="AY14" s="6" t="s">
        <v>79</v>
      </c>
      <c r="AZ14" s="17"/>
      <c r="BA14" s="6" t="s">
        <v>48</v>
      </c>
      <c r="BB14" s="6" t="s">
        <v>80</v>
      </c>
      <c r="BC14" s="6" t="s">
        <v>81</v>
      </c>
      <c r="BD14" s="9" t="s">
        <v>54</v>
      </c>
      <c r="BE14" s="25" t="s">
        <v>114</v>
      </c>
      <c r="BF14" s="17"/>
      <c r="BG14" s="25" t="s">
        <v>91</v>
      </c>
      <c r="BH14" s="6" t="s">
        <v>63</v>
      </c>
      <c r="BI14" s="9" t="s">
        <v>57</v>
      </c>
      <c r="BJ14" s="17"/>
      <c r="BK14" s="9" t="s">
        <v>56</v>
      </c>
      <c r="BL14" s="17"/>
      <c r="BM14" s="6"/>
      <c r="BN14" s="6"/>
      <c r="BO14" s="6"/>
      <c r="BP14" s="6"/>
      <c r="BQ14" s="6"/>
      <c r="BR14" s="6"/>
      <c r="BS14" s="6"/>
      <c r="BT14" s="6"/>
      <c r="BU14" s="6"/>
      <c r="BV14" s="18" t="s">
        <v>82</v>
      </c>
      <c r="BW14" s="18" t="s">
        <v>83</v>
      </c>
      <c r="BX14" s="6" t="s">
        <v>61</v>
      </c>
      <c r="BY14" s="6" t="s">
        <v>62</v>
      </c>
      <c r="BZ14" s="6" t="s">
        <v>84</v>
      </c>
      <c r="CA14" s="6" t="s">
        <v>85</v>
      </c>
      <c r="CB14" s="6"/>
      <c r="CC14" s="6" t="s">
        <v>86</v>
      </c>
      <c r="CD14" s="6" t="s">
        <v>220</v>
      </c>
      <c r="CE14" s="6"/>
      <c r="CF14" s="6"/>
      <c r="CG14" s="6"/>
      <c r="CH14" s="18"/>
      <c r="CI14" s="19">
        <f t="shared" si="2"/>
        <v>20</v>
      </c>
      <c r="CJ14" s="22">
        <f t="shared" ref="CJ14:CJ21" si="5">CI14+AV14+AD14</f>
        <v>45</v>
      </c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11"/>
      <c r="CW14" s="11"/>
      <c r="CX14" s="11"/>
    </row>
    <row r="15" spans="1:102" ht="45.75">
      <c r="A15" s="28">
        <f>A14+1</f>
        <v>12</v>
      </c>
      <c r="B15" s="129"/>
      <c r="C15" s="31" t="s">
        <v>221</v>
      </c>
      <c r="D15" s="30" t="str">
        <f>'Summary of applications'!D14</f>
        <v>Q5801</v>
      </c>
      <c r="E15" s="30">
        <f>'Summary of applications'!E14</f>
        <v>4</v>
      </c>
      <c r="F15" s="6" t="s">
        <v>71</v>
      </c>
      <c r="G15" s="6" t="s">
        <v>64</v>
      </c>
      <c r="H15" s="6" t="s">
        <v>72</v>
      </c>
      <c r="I15" s="17"/>
      <c r="J15" s="6" t="s">
        <v>28</v>
      </c>
      <c r="K15" s="17"/>
      <c r="L15" s="9"/>
      <c r="M15" s="9"/>
      <c r="N15" s="9" t="s">
        <v>73</v>
      </c>
      <c r="O15" s="9" t="s">
        <v>29</v>
      </c>
      <c r="P15" s="9" t="s">
        <v>30</v>
      </c>
      <c r="Q15" s="17" t="s">
        <v>74</v>
      </c>
      <c r="R15" s="6" t="s">
        <v>217</v>
      </c>
      <c r="S15" s="17" t="s">
        <v>218</v>
      </c>
      <c r="T15" s="17"/>
      <c r="U15" s="17"/>
      <c r="V15" s="6" t="s">
        <v>75</v>
      </c>
      <c r="W15" s="6"/>
      <c r="X15" s="6"/>
      <c r="Y15" s="6"/>
      <c r="Z15" s="6"/>
      <c r="AA15" s="6"/>
      <c r="AB15" s="9"/>
      <c r="AC15" s="18"/>
      <c r="AD15" s="19">
        <f t="shared" si="0"/>
        <v>11</v>
      </c>
      <c r="AE15" s="20"/>
      <c r="AF15" s="6" t="s">
        <v>77</v>
      </c>
      <c r="AG15" s="6" t="s">
        <v>78</v>
      </c>
      <c r="AH15" s="6" t="s">
        <v>39</v>
      </c>
      <c r="AI15" s="21" t="s">
        <v>40</v>
      </c>
      <c r="AJ15" s="6" t="s">
        <v>41</v>
      </c>
      <c r="AK15" s="16" t="s">
        <v>42</v>
      </c>
      <c r="AL15" s="6"/>
      <c r="AM15" s="6"/>
      <c r="AN15" s="6"/>
      <c r="AO15" s="6"/>
      <c r="AP15" s="6"/>
      <c r="AQ15" s="6"/>
      <c r="AR15" s="6"/>
      <c r="AS15" s="18"/>
      <c r="AT15" s="18"/>
      <c r="AU15" s="18"/>
      <c r="AV15" s="19">
        <f t="shared" si="1"/>
        <v>6</v>
      </c>
      <c r="AW15" s="20" t="s">
        <v>89</v>
      </c>
      <c r="AX15" s="6" t="s">
        <v>90</v>
      </c>
      <c r="AY15" s="6" t="s">
        <v>79</v>
      </c>
      <c r="AZ15" s="17"/>
      <c r="BA15" s="6" t="s">
        <v>48</v>
      </c>
      <c r="BB15" s="6" t="s">
        <v>80</v>
      </c>
      <c r="BC15" s="6" t="s">
        <v>81</v>
      </c>
      <c r="BD15" s="9" t="s">
        <v>54</v>
      </c>
      <c r="BE15" s="17"/>
      <c r="BF15" s="17"/>
      <c r="BG15" s="17"/>
      <c r="BH15" s="6" t="s">
        <v>63</v>
      </c>
      <c r="BI15" s="9" t="s">
        <v>57</v>
      </c>
      <c r="BJ15" s="17"/>
      <c r="BK15" s="9" t="s">
        <v>56</v>
      </c>
      <c r="BL15" s="17"/>
      <c r="BM15" s="6"/>
      <c r="BN15" s="6"/>
      <c r="BO15" s="6"/>
      <c r="BP15" s="6"/>
      <c r="BQ15" s="6"/>
      <c r="BR15" s="6"/>
      <c r="BS15" s="6"/>
      <c r="BT15" s="6"/>
      <c r="BU15" s="6" t="s">
        <v>70</v>
      </c>
      <c r="BV15" s="18" t="s">
        <v>82</v>
      </c>
      <c r="BW15" s="18" t="s">
        <v>83</v>
      </c>
      <c r="BX15" s="6" t="s">
        <v>61</v>
      </c>
      <c r="BY15" s="6"/>
      <c r="BZ15" s="6" t="s">
        <v>84</v>
      </c>
      <c r="CA15" s="6" t="s">
        <v>85</v>
      </c>
      <c r="CB15" s="6"/>
      <c r="CC15" s="6" t="s">
        <v>86</v>
      </c>
      <c r="CD15" s="6" t="s">
        <v>220</v>
      </c>
      <c r="CE15" s="6"/>
      <c r="CF15" s="6"/>
      <c r="CG15" s="6"/>
      <c r="CH15" s="18"/>
      <c r="CI15" s="19">
        <f t="shared" si="2"/>
        <v>18</v>
      </c>
      <c r="CJ15" s="22">
        <f t="shared" si="5"/>
        <v>35</v>
      </c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11"/>
      <c r="CW15" s="11"/>
      <c r="CX15" s="11"/>
    </row>
    <row r="16" spans="1:102" ht="45.75">
      <c r="A16" s="28">
        <f t="shared" ref="A16:A21" si="6">A15+1</f>
        <v>13</v>
      </c>
      <c r="B16" s="129"/>
      <c r="C16" s="31" t="s">
        <v>222</v>
      </c>
      <c r="D16" s="30" t="str">
        <f>'Summary of applications'!D15</f>
        <v>Q5901</v>
      </c>
      <c r="E16" s="30">
        <f>'Summary of applications'!E15</f>
        <v>6</v>
      </c>
      <c r="F16" s="6" t="s">
        <v>71</v>
      </c>
      <c r="G16" s="6" t="s">
        <v>64</v>
      </c>
      <c r="H16" s="6" t="s">
        <v>72</v>
      </c>
      <c r="I16" s="6" t="s">
        <v>110</v>
      </c>
      <c r="J16" s="6" t="s">
        <v>28</v>
      </c>
      <c r="K16" s="6" t="s">
        <v>112</v>
      </c>
      <c r="L16" s="9"/>
      <c r="M16" s="9" t="s">
        <v>66</v>
      </c>
      <c r="N16" s="9" t="s">
        <v>73</v>
      </c>
      <c r="O16" s="9" t="s">
        <v>29</v>
      </c>
      <c r="P16" s="9" t="s">
        <v>30</v>
      </c>
      <c r="Q16" s="17" t="s">
        <v>74</v>
      </c>
      <c r="R16" s="6" t="s">
        <v>217</v>
      </c>
      <c r="S16" s="17" t="s">
        <v>218</v>
      </c>
      <c r="T16" s="17"/>
      <c r="U16" s="17"/>
      <c r="V16" s="6" t="s">
        <v>75</v>
      </c>
      <c r="W16" s="6"/>
      <c r="X16" s="6"/>
      <c r="Y16" s="6"/>
      <c r="Z16" s="6"/>
      <c r="AA16" s="6"/>
      <c r="AB16" s="9"/>
      <c r="AC16" s="18"/>
      <c r="AD16" s="19">
        <f t="shared" si="0"/>
        <v>14</v>
      </c>
      <c r="AE16" s="20"/>
      <c r="AF16" s="6" t="s">
        <v>77</v>
      </c>
      <c r="AG16" s="6" t="s">
        <v>78</v>
      </c>
      <c r="AH16" s="6" t="s">
        <v>39</v>
      </c>
      <c r="AI16" s="21" t="s">
        <v>40</v>
      </c>
      <c r="AJ16" s="6" t="s">
        <v>41</v>
      </c>
      <c r="AK16" s="16" t="s">
        <v>42</v>
      </c>
      <c r="AL16" s="6" t="s">
        <v>69</v>
      </c>
      <c r="AM16" s="6"/>
      <c r="AN16" s="6"/>
      <c r="AO16" s="6"/>
      <c r="AP16" s="6" t="s">
        <v>67</v>
      </c>
      <c r="AQ16" s="6"/>
      <c r="AR16" s="6" t="s">
        <v>113</v>
      </c>
      <c r="AS16" s="18"/>
      <c r="AT16" s="18"/>
      <c r="AU16" s="18"/>
      <c r="AV16" s="19">
        <f t="shared" si="1"/>
        <v>9</v>
      </c>
      <c r="AW16" s="32"/>
      <c r="AX16" s="17"/>
      <c r="AY16" s="17"/>
      <c r="AZ16" s="6" t="s">
        <v>107</v>
      </c>
      <c r="BA16" s="6" t="s">
        <v>48</v>
      </c>
      <c r="BB16" s="6" t="s">
        <v>80</v>
      </c>
      <c r="BC16" s="6" t="s">
        <v>81</v>
      </c>
      <c r="BD16" s="9" t="s">
        <v>54</v>
      </c>
      <c r="BE16" s="17"/>
      <c r="BF16" s="17"/>
      <c r="BG16" s="17"/>
      <c r="BH16" s="6" t="s">
        <v>63</v>
      </c>
      <c r="BI16" s="9" t="s">
        <v>57</v>
      </c>
      <c r="BJ16" s="17"/>
      <c r="BK16" s="9" t="s">
        <v>56</v>
      </c>
      <c r="BL16" s="17"/>
      <c r="BM16" s="6"/>
      <c r="BN16" s="6"/>
      <c r="BO16" s="6"/>
      <c r="BP16" s="6"/>
      <c r="BQ16" s="6"/>
      <c r="BR16" s="6"/>
      <c r="BS16" s="6"/>
      <c r="BT16" s="6"/>
      <c r="BU16" s="6"/>
      <c r="BV16" s="18" t="s">
        <v>82</v>
      </c>
      <c r="BW16" s="18" t="s">
        <v>83</v>
      </c>
      <c r="BX16" s="6" t="s">
        <v>61</v>
      </c>
      <c r="BY16" s="6"/>
      <c r="BZ16" s="6" t="s">
        <v>84</v>
      </c>
      <c r="CA16" s="6" t="s">
        <v>85</v>
      </c>
      <c r="CB16" s="6"/>
      <c r="CC16" s="6" t="s">
        <v>86</v>
      </c>
      <c r="CD16" s="6" t="s">
        <v>220</v>
      </c>
      <c r="CE16" s="6"/>
      <c r="CF16" s="6"/>
      <c r="CG16" s="6"/>
      <c r="CH16" s="18"/>
      <c r="CI16" s="19">
        <f t="shared" si="2"/>
        <v>15</v>
      </c>
      <c r="CJ16" s="22">
        <f t="shared" si="5"/>
        <v>38</v>
      </c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11"/>
      <c r="CW16" s="11"/>
      <c r="CX16" s="11"/>
    </row>
    <row r="17" spans="1:102" ht="45.75">
      <c r="A17" s="28">
        <f t="shared" si="6"/>
        <v>14</v>
      </c>
      <c r="B17" s="129"/>
      <c r="C17" s="31" t="s">
        <v>223</v>
      </c>
      <c r="D17" s="30" t="str">
        <f>'Summary of applications'!D16</f>
        <v>Q5707</v>
      </c>
      <c r="E17" s="30">
        <f>'Summary of applications'!E16</f>
        <v>7</v>
      </c>
      <c r="F17" s="6" t="s">
        <v>71</v>
      </c>
      <c r="G17" s="6" t="s">
        <v>64</v>
      </c>
      <c r="H17" s="6" t="s">
        <v>72</v>
      </c>
      <c r="I17" s="17"/>
      <c r="J17" s="6"/>
      <c r="K17" s="17"/>
      <c r="L17" s="9"/>
      <c r="M17" s="9"/>
      <c r="N17" s="9" t="s">
        <v>73</v>
      </c>
      <c r="O17" s="9" t="s">
        <v>29</v>
      </c>
      <c r="P17" s="9" t="s">
        <v>30</v>
      </c>
      <c r="Q17" s="17" t="s">
        <v>74</v>
      </c>
      <c r="R17" s="6" t="s">
        <v>217</v>
      </c>
      <c r="S17" s="17" t="s">
        <v>218</v>
      </c>
      <c r="T17" s="17"/>
      <c r="U17" s="17"/>
      <c r="V17" s="6" t="s">
        <v>75</v>
      </c>
      <c r="W17" s="6"/>
      <c r="X17" s="6"/>
      <c r="Y17" s="6"/>
      <c r="Z17" s="6"/>
      <c r="AA17" s="6"/>
      <c r="AB17" s="9"/>
      <c r="AC17" s="18"/>
      <c r="AD17" s="19">
        <f t="shared" si="0"/>
        <v>10</v>
      </c>
      <c r="AE17" s="20"/>
      <c r="AF17" s="6" t="s">
        <v>77</v>
      </c>
      <c r="AG17" s="6" t="s">
        <v>78</v>
      </c>
      <c r="AH17" s="6" t="s">
        <v>39</v>
      </c>
      <c r="AI17" s="21" t="s">
        <v>40</v>
      </c>
      <c r="AJ17" s="6" t="s">
        <v>41</v>
      </c>
      <c r="AK17" s="16" t="s">
        <v>42</v>
      </c>
      <c r="AL17" s="6"/>
      <c r="AM17" s="6"/>
      <c r="AN17" s="6"/>
      <c r="AO17" s="6"/>
      <c r="AP17" s="6"/>
      <c r="AQ17" s="6"/>
      <c r="AR17" s="6"/>
      <c r="AS17" s="18"/>
      <c r="AT17" s="18"/>
      <c r="AU17" s="18"/>
      <c r="AV17" s="19">
        <f t="shared" si="1"/>
        <v>6</v>
      </c>
      <c r="AW17" s="20" t="s">
        <v>89</v>
      </c>
      <c r="AX17" s="6" t="s">
        <v>90</v>
      </c>
      <c r="AY17" s="6" t="s">
        <v>79</v>
      </c>
      <c r="AZ17" s="17"/>
      <c r="BA17" s="6" t="s">
        <v>48</v>
      </c>
      <c r="BB17" s="6" t="s">
        <v>80</v>
      </c>
      <c r="BC17" s="6" t="s">
        <v>81</v>
      </c>
      <c r="BD17" s="9" t="s">
        <v>54</v>
      </c>
      <c r="BE17" s="17"/>
      <c r="BF17" s="17"/>
      <c r="BG17" s="17"/>
      <c r="BH17" s="6"/>
      <c r="BI17" s="9" t="s">
        <v>57</v>
      </c>
      <c r="BJ17" s="17"/>
      <c r="BK17" s="9" t="s">
        <v>56</v>
      </c>
      <c r="BL17" s="17"/>
      <c r="BM17" s="6"/>
      <c r="BN17" s="6"/>
      <c r="BO17" s="6"/>
      <c r="BP17" s="6"/>
      <c r="BQ17" s="6"/>
      <c r="BR17" s="6"/>
      <c r="BS17" s="6"/>
      <c r="BT17" s="6"/>
      <c r="BU17" s="6"/>
      <c r="BV17" s="18" t="s">
        <v>82</v>
      </c>
      <c r="BW17" s="18" t="s">
        <v>83</v>
      </c>
      <c r="BX17" s="6" t="s">
        <v>61</v>
      </c>
      <c r="BY17" s="6"/>
      <c r="BZ17" s="6" t="s">
        <v>84</v>
      </c>
      <c r="CA17" s="6" t="s">
        <v>85</v>
      </c>
      <c r="CB17" s="6"/>
      <c r="CC17" s="6" t="s">
        <v>86</v>
      </c>
      <c r="CD17" s="6" t="s">
        <v>220</v>
      </c>
      <c r="CE17" s="6"/>
      <c r="CF17" s="6"/>
      <c r="CG17" s="6"/>
      <c r="CH17" s="18"/>
      <c r="CI17" s="19">
        <f t="shared" si="2"/>
        <v>16</v>
      </c>
      <c r="CJ17" s="22">
        <f t="shared" si="5"/>
        <v>32</v>
      </c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11"/>
      <c r="CW17" s="11"/>
      <c r="CX17" s="11"/>
    </row>
    <row r="18" spans="1:102" ht="45.75">
      <c r="A18" s="28">
        <f t="shared" si="6"/>
        <v>15</v>
      </c>
      <c r="B18" s="129"/>
      <c r="C18" s="31" t="s">
        <v>224</v>
      </c>
      <c r="D18" s="30" t="str">
        <f>'Summary of applications'!D17</f>
        <v>Q5708</v>
      </c>
      <c r="E18" s="30">
        <f>'Summary of applications'!E17</f>
        <v>6</v>
      </c>
      <c r="F18" s="6" t="s">
        <v>71</v>
      </c>
      <c r="G18" s="6" t="s">
        <v>64</v>
      </c>
      <c r="H18" s="6" t="s">
        <v>72</v>
      </c>
      <c r="I18" s="17"/>
      <c r="J18" s="6"/>
      <c r="K18" s="17"/>
      <c r="L18" s="9"/>
      <c r="M18" s="9"/>
      <c r="N18" s="9" t="s">
        <v>73</v>
      </c>
      <c r="O18" s="9" t="s">
        <v>29</v>
      </c>
      <c r="P18" s="9" t="s">
        <v>30</v>
      </c>
      <c r="Q18" s="17" t="s">
        <v>74</v>
      </c>
      <c r="R18" s="6" t="s">
        <v>217</v>
      </c>
      <c r="S18" s="17" t="s">
        <v>218</v>
      </c>
      <c r="T18" s="17"/>
      <c r="U18" s="17"/>
      <c r="V18" s="6" t="s">
        <v>75</v>
      </c>
      <c r="W18" s="6"/>
      <c r="X18" s="6"/>
      <c r="Y18" s="6"/>
      <c r="Z18" s="6"/>
      <c r="AA18" s="6"/>
      <c r="AB18" s="9"/>
      <c r="AC18" s="18"/>
      <c r="AD18" s="19">
        <f t="shared" si="0"/>
        <v>10</v>
      </c>
      <c r="AE18" s="20"/>
      <c r="AF18" s="6" t="s">
        <v>77</v>
      </c>
      <c r="AG18" s="6" t="s">
        <v>78</v>
      </c>
      <c r="AH18" s="6" t="s">
        <v>39</v>
      </c>
      <c r="AI18" s="21" t="s">
        <v>40</v>
      </c>
      <c r="AJ18" s="6" t="s">
        <v>41</v>
      </c>
      <c r="AK18" s="16" t="s">
        <v>42</v>
      </c>
      <c r="AL18" s="6"/>
      <c r="AM18" s="6"/>
      <c r="AN18" s="6"/>
      <c r="AO18" s="6"/>
      <c r="AP18" s="6"/>
      <c r="AQ18" s="6"/>
      <c r="AR18" s="6"/>
      <c r="AS18" s="18"/>
      <c r="AT18" s="18"/>
      <c r="AU18" s="18"/>
      <c r="AV18" s="19">
        <f t="shared" si="1"/>
        <v>6</v>
      </c>
      <c r="AW18" s="32"/>
      <c r="AX18" s="17"/>
      <c r="AY18" s="6" t="s">
        <v>79</v>
      </c>
      <c r="AZ18" s="17"/>
      <c r="BA18" s="6" t="s">
        <v>48</v>
      </c>
      <c r="BB18" s="6" t="s">
        <v>80</v>
      </c>
      <c r="BC18" s="6" t="s">
        <v>81</v>
      </c>
      <c r="BD18" s="9" t="s">
        <v>54</v>
      </c>
      <c r="BE18" s="17"/>
      <c r="BF18" s="17"/>
      <c r="BG18" s="17"/>
      <c r="BH18" s="6"/>
      <c r="BI18" s="9" t="s">
        <v>57</v>
      </c>
      <c r="BJ18" s="17"/>
      <c r="BK18" s="9" t="s">
        <v>56</v>
      </c>
      <c r="BL18" s="17"/>
      <c r="BM18" s="6"/>
      <c r="BN18" s="6"/>
      <c r="BO18" s="6"/>
      <c r="BP18" s="6"/>
      <c r="BQ18" s="6"/>
      <c r="BR18" s="6"/>
      <c r="BS18" s="6"/>
      <c r="BT18" s="6"/>
      <c r="BU18" s="6" t="s">
        <v>70</v>
      </c>
      <c r="BV18" s="18" t="s">
        <v>82</v>
      </c>
      <c r="BW18" s="18" t="s">
        <v>83</v>
      </c>
      <c r="BX18" s="6" t="s">
        <v>61</v>
      </c>
      <c r="BY18" s="6" t="s">
        <v>62</v>
      </c>
      <c r="BZ18" s="6" t="s">
        <v>84</v>
      </c>
      <c r="CA18" s="6" t="s">
        <v>85</v>
      </c>
      <c r="CB18" s="6"/>
      <c r="CC18" s="6" t="s">
        <v>86</v>
      </c>
      <c r="CD18" s="6" t="s">
        <v>220</v>
      </c>
      <c r="CE18" s="6"/>
      <c r="CF18" s="6"/>
      <c r="CG18" s="6"/>
      <c r="CH18" s="18"/>
      <c r="CI18" s="19">
        <f t="shared" si="2"/>
        <v>16</v>
      </c>
      <c r="CJ18" s="22">
        <f t="shared" si="5"/>
        <v>32</v>
      </c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11"/>
      <c r="CW18" s="11"/>
      <c r="CX18" s="11"/>
    </row>
    <row r="19" spans="1:102" ht="45.75">
      <c r="A19" s="28">
        <f t="shared" si="6"/>
        <v>16</v>
      </c>
      <c r="B19" s="129"/>
      <c r="C19" s="31" t="s">
        <v>225</v>
      </c>
      <c r="D19" s="30" t="str">
        <f>'Summary of applications'!D18</f>
        <v>Q5709</v>
      </c>
      <c r="E19" s="30">
        <f>'Summary of applications'!E18</f>
        <v>5</v>
      </c>
      <c r="F19" s="6" t="s">
        <v>71</v>
      </c>
      <c r="G19" s="6" t="s">
        <v>64</v>
      </c>
      <c r="H19" s="6" t="s">
        <v>72</v>
      </c>
      <c r="I19" s="17"/>
      <c r="J19" s="6"/>
      <c r="K19" s="17"/>
      <c r="L19" s="9"/>
      <c r="M19" s="9"/>
      <c r="N19" s="9" t="s">
        <v>73</v>
      </c>
      <c r="O19" s="9" t="s">
        <v>29</v>
      </c>
      <c r="P19" s="9" t="s">
        <v>30</v>
      </c>
      <c r="Q19" s="17" t="s">
        <v>74</v>
      </c>
      <c r="R19" s="6" t="s">
        <v>217</v>
      </c>
      <c r="S19" s="17" t="s">
        <v>218</v>
      </c>
      <c r="T19" s="17"/>
      <c r="U19" s="17"/>
      <c r="V19" s="6" t="s">
        <v>75</v>
      </c>
      <c r="W19" s="6"/>
      <c r="X19" s="6"/>
      <c r="Y19" s="6"/>
      <c r="Z19" s="6"/>
      <c r="AA19" s="6"/>
      <c r="AB19" s="9"/>
      <c r="AC19" s="18"/>
      <c r="AD19" s="19">
        <f t="shared" si="0"/>
        <v>10</v>
      </c>
      <c r="AE19" s="20"/>
      <c r="AF19" s="6" t="s">
        <v>77</v>
      </c>
      <c r="AG19" s="6" t="s">
        <v>78</v>
      </c>
      <c r="AH19" s="6" t="s">
        <v>39</v>
      </c>
      <c r="AI19" s="21" t="s">
        <v>40</v>
      </c>
      <c r="AJ19" s="6" t="s">
        <v>41</v>
      </c>
      <c r="AK19" s="16" t="s">
        <v>42</v>
      </c>
      <c r="AL19" s="6"/>
      <c r="AM19" s="6"/>
      <c r="AN19" s="6"/>
      <c r="AO19" s="6"/>
      <c r="AP19" s="6"/>
      <c r="AQ19" s="6"/>
      <c r="AR19" s="6"/>
      <c r="AS19" s="18"/>
      <c r="AT19" s="18"/>
      <c r="AU19" s="18"/>
      <c r="AV19" s="19">
        <f t="shared" si="1"/>
        <v>6</v>
      </c>
      <c r="AW19" s="20" t="s">
        <v>89</v>
      </c>
      <c r="AX19" s="6" t="s">
        <v>90</v>
      </c>
      <c r="AY19" s="6" t="s">
        <v>79</v>
      </c>
      <c r="AZ19" s="17"/>
      <c r="BA19" s="6" t="s">
        <v>48</v>
      </c>
      <c r="BB19" s="6" t="s">
        <v>80</v>
      </c>
      <c r="BC19" s="6" t="s">
        <v>81</v>
      </c>
      <c r="BD19" s="9" t="s">
        <v>54</v>
      </c>
      <c r="BE19" s="17"/>
      <c r="BF19" s="25" t="s">
        <v>115</v>
      </c>
      <c r="BG19" s="17"/>
      <c r="BH19" s="6" t="s">
        <v>63</v>
      </c>
      <c r="BI19" s="9" t="s">
        <v>57</v>
      </c>
      <c r="BJ19" s="17"/>
      <c r="BK19" s="9" t="s">
        <v>56</v>
      </c>
      <c r="BL19" s="17"/>
      <c r="BM19" s="6"/>
      <c r="BN19" s="6"/>
      <c r="BO19" s="6"/>
      <c r="BP19" s="6"/>
      <c r="BQ19" s="6"/>
      <c r="BR19" s="6"/>
      <c r="BS19" s="6"/>
      <c r="BT19" s="6"/>
      <c r="BU19" s="6"/>
      <c r="BV19" s="18" t="s">
        <v>82</v>
      </c>
      <c r="BW19" s="18" t="s">
        <v>83</v>
      </c>
      <c r="BX19" s="6" t="s">
        <v>61</v>
      </c>
      <c r="BY19" s="6" t="s">
        <v>62</v>
      </c>
      <c r="BZ19" s="6" t="s">
        <v>84</v>
      </c>
      <c r="CA19" s="6" t="s">
        <v>85</v>
      </c>
      <c r="CB19" s="6"/>
      <c r="CC19" s="6" t="s">
        <v>86</v>
      </c>
      <c r="CD19" s="6" t="s">
        <v>220</v>
      </c>
      <c r="CE19" s="6"/>
      <c r="CF19" s="6"/>
      <c r="CG19" s="6"/>
      <c r="CH19" s="18"/>
      <c r="CI19" s="19">
        <f t="shared" si="2"/>
        <v>19</v>
      </c>
      <c r="CJ19" s="22">
        <f t="shared" si="5"/>
        <v>35</v>
      </c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11"/>
      <c r="CW19" s="11"/>
      <c r="CX19" s="11"/>
    </row>
    <row r="20" spans="1:102" ht="45.75">
      <c r="A20" s="28">
        <f t="shared" si="6"/>
        <v>17</v>
      </c>
      <c r="B20" s="129"/>
      <c r="C20" s="31" t="s">
        <v>227</v>
      </c>
      <c r="D20" s="30" t="str">
        <f>'Summary of applications'!D19</f>
        <v>Q5701</v>
      </c>
      <c r="E20" s="30">
        <f>'Summary of applications'!E19</f>
        <v>4</v>
      </c>
      <c r="F20" s="6" t="s">
        <v>71</v>
      </c>
      <c r="G20" s="6" t="s">
        <v>64</v>
      </c>
      <c r="H20" s="6" t="s">
        <v>72</v>
      </c>
      <c r="I20" s="17"/>
      <c r="J20" s="6" t="s">
        <v>28</v>
      </c>
      <c r="K20" s="17"/>
      <c r="L20" s="9"/>
      <c r="M20" s="9"/>
      <c r="N20" s="9" t="s">
        <v>73</v>
      </c>
      <c r="O20" s="9" t="s">
        <v>29</v>
      </c>
      <c r="P20" s="9" t="s">
        <v>30</v>
      </c>
      <c r="Q20" s="17" t="s">
        <v>74</v>
      </c>
      <c r="R20" s="6" t="s">
        <v>217</v>
      </c>
      <c r="S20" s="17" t="s">
        <v>218</v>
      </c>
      <c r="T20" s="17"/>
      <c r="U20" s="17"/>
      <c r="V20" s="6" t="s">
        <v>75</v>
      </c>
      <c r="W20" s="6"/>
      <c r="X20" s="6"/>
      <c r="Y20" s="6"/>
      <c r="Z20" s="6"/>
      <c r="AA20" s="6"/>
      <c r="AB20" s="9"/>
      <c r="AC20" s="18"/>
      <c r="AD20" s="19">
        <f t="shared" si="0"/>
        <v>11</v>
      </c>
      <c r="AE20" s="20" t="s">
        <v>88</v>
      </c>
      <c r="AF20" s="6" t="s">
        <v>77</v>
      </c>
      <c r="AG20" s="6" t="s">
        <v>78</v>
      </c>
      <c r="AH20" s="6" t="s">
        <v>39</v>
      </c>
      <c r="AI20" s="21" t="s">
        <v>40</v>
      </c>
      <c r="AJ20" s="6" t="s">
        <v>41</v>
      </c>
      <c r="AK20" s="16" t="s">
        <v>42</v>
      </c>
      <c r="AL20" s="6"/>
      <c r="AM20" s="6"/>
      <c r="AN20" s="6"/>
      <c r="AO20" s="6"/>
      <c r="AP20" s="6"/>
      <c r="AQ20" s="6"/>
      <c r="AR20" s="6"/>
      <c r="AS20" s="18"/>
      <c r="AT20" s="18"/>
      <c r="AU20" s="18"/>
      <c r="AV20" s="19">
        <f t="shared" si="1"/>
        <v>7</v>
      </c>
      <c r="AW20" s="32"/>
      <c r="AX20" s="17"/>
      <c r="AY20" s="6" t="s">
        <v>79</v>
      </c>
      <c r="AZ20" s="17"/>
      <c r="BA20" s="6" t="s">
        <v>48</v>
      </c>
      <c r="BB20" s="6" t="s">
        <v>80</v>
      </c>
      <c r="BC20" s="6" t="s">
        <v>81</v>
      </c>
      <c r="BD20" s="9" t="s">
        <v>54</v>
      </c>
      <c r="BE20" s="17"/>
      <c r="BF20" s="17"/>
      <c r="BG20" s="17"/>
      <c r="BH20" s="6"/>
      <c r="BI20" s="9" t="s">
        <v>57</v>
      </c>
      <c r="BJ20" s="17"/>
      <c r="BK20" s="9" t="s">
        <v>56</v>
      </c>
      <c r="BL20" s="17"/>
      <c r="BM20" s="6"/>
      <c r="BN20" s="6"/>
      <c r="BO20" s="6"/>
      <c r="BP20" s="6"/>
      <c r="BQ20" s="6"/>
      <c r="BR20" s="6"/>
      <c r="BS20" s="6"/>
      <c r="BT20" s="6"/>
      <c r="BU20" s="6"/>
      <c r="BV20" s="18" t="s">
        <v>82</v>
      </c>
      <c r="BW20" s="18" t="s">
        <v>83</v>
      </c>
      <c r="BX20" s="6" t="s">
        <v>61</v>
      </c>
      <c r="BY20" s="6" t="s">
        <v>62</v>
      </c>
      <c r="BZ20" s="6" t="s">
        <v>84</v>
      </c>
      <c r="CA20" s="6" t="s">
        <v>85</v>
      </c>
      <c r="CB20" s="6"/>
      <c r="CC20" s="6" t="s">
        <v>86</v>
      </c>
      <c r="CD20" s="6" t="s">
        <v>220</v>
      </c>
      <c r="CE20" s="6"/>
      <c r="CF20" s="6"/>
      <c r="CG20" s="6"/>
      <c r="CH20" s="18"/>
      <c r="CI20" s="19">
        <f t="shared" si="2"/>
        <v>15</v>
      </c>
      <c r="CJ20" s="22">
        <f t="shared" si="5"/>
        <v>33</v>
      </c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11"/>
      <c r="CW20" s="11"/>
      <c r="CX20" s="11"/>
    </row>
    <row r="21" spans="1:102" ht="46.5" thickBot="1">
      <c r="A21" s="28">
        <f t="shared" si="6"/>
        <v>18</v>
      </c>
      <c r="B21" s="130"/>
      <c r="C21" s="33" t="s">
        <v>228</v>
      </c>
      <c r="D21" s="30" t="str">
        <f>'Summary of applications'!D20</f>
        <v>Q5802</v>
      </c>
      <c r="E21" s="30">
        <f>'Summary of applications'!E20</f>
        <v>4</v>
      </c>
      <c r="F21" s="6" t="s">
        <v>71</v>
      </c>
      <c r="G21" s="6" t="s">
        <v>64</v>
      </c>
      <c r="H21" s="6" t="s">
        <v>72</v>
      </c>
      <c r="I21" s="17"/>
      <c r="J21" s="6" t="s">
        <v>28</v>
      </c>
      <c r="K21" s="17"/>
      <c r="L21" s="9"/>
      <c r="M21" s="9"/>
      <c r="N21" s="9" t="s">
        <v>73</v>
      </c>
      <c r="O21" s="9" t="s">
        <v>29</v>
      </c>
      <c r="P21" s="9" t="s">
        <v>30</v>
      </c>
      <c r="Q21" s="17" t="s">
        <v>74</v>
      </c>
      <c r="R21" s="6" t="s">
        <v>217</v>
      </c>
      <c r="S21" s="17" t="s">
        <v>218</v>
      </c>
      <c r="T21" s="17"/>
      <c r="U21" s="17"/>
      <c r="V21" s="6" t="s">
        <v>75</v>
      </c>
      <c r="W21" s="6"/>
      <c r="X21" s="6"/>
      <c r="Y21" s="6"/>
      <c r="Z21" s="6"/>
      <c r="AA21" s="6"/>
      <c r="AB21" s="9"/>
      <c r="AC21" s="18"/>
      <c r="AD21" s="19">
        <f t="shared" si="0"/>
        <v>11</v>
      </c>
      <c r="AE21" s="20"/>
      <c r="AF21" s="6" t="s">
        <v>77</v>
      </c>
      <c r="AG21" s="6" t="s">
        <v>78</v>
      </c>
      <c r="AH21" s="6" t="s">
        <v>39</v>
      </c>
      <c r="AI21" s="21" t="s">
        <v>40</v>
      </c>
      <c r="AJ21" s="6" t="s">
        <v>41</v>
      </c>
      <c r="AK21" s="16" t="s">
        <v>42</v>
      </c>
      <c r="AL21" s="6"/>
      <c r="AM21" s="6"/>
      <c r="AN21" s="6"/>
      <c r="AO21" s="6"/>
      <c r="AP21" s="6"/>
      <c r="AQ21" s="6"/>
      <c r="AR21" s="6"/>
      <c r="AS21" s="18"/>
      <c r="AT21" s="18"/>
      <c r="AU21" s="18"/>
      <c r="AV21" s="19">
        <f t="shared" si="1"/>
        <v>6</v>
      </c>
      <c r="AW21" s="32"/>
      <c r="AX21" s="17"/>
      <c r="AY21" s="17"/>
      <c r="AZ21" s="17"/>
      <c r="BA21" s="6" t="s">
        <v>48</v>
      </c>
      <c r="BB21" s="6" t="s">
        <v>80</v>
      </c>
      <c r="BC21" s="6" t="s">
        <v>81</v>
      </c>
      <c r="BD21" s="9" t="s">
        <v>54</v>
      </c>
      <c r="BE21" s="17"/>
      <c r="BF21" s="17"/>
      <c r="BG21" s="17"/>
      <c r="BH21" s="6"/>
      <c r="BI21" s="9" t="s">
        <v>57</v>
      </c>
      <c r="BJ21" s="17"/>
      <c r="BK21" s="9" t="s">
        <v>56</v>
      </c>
      <c r="BL21" s="17"/>
      <c r="BM21" s="6"/>
      <c r="BN21" s="6"/>
      <c r="BO21" s="6"/>
      <c r="BP21" s="6"/>
      <c r="BQ21" s="6"/>
      <c r="BR21" s="6"/>
      <c r="BS21" s="6"/>
      <c r="BT21" s="6"/>
      <c r="BU21" s="6" t="s">
        <v>70</v>
      </c>
      <c r="BV21" s="18" t="s">
        <v>82</v>
      </c>
      <c r="BW21" s="18" t="s">
        <v>83</v>
      </c>
      <c r="BX21" s="6" t="s">
        <v>61</v>
      </c>
      <c r="BY21" s="6" t="s">
        <v>62</v>
      </c>
      <c r="BZ21" s="6" t="s">
        <v>84</v>
      </c>
      <c r="CA21" s="6" t="s">
        <v>85</v>
      </c>
      <c r="CB21" s="6"/>
      <c r="CC21" s="6" t="s">
        <v>86</v>
      </c>
      <c r="CD21" s="6" t="s">
        <v>220</v>
      </c>
      <c r="CE21" s="6"/>
      <c r="CF21" s="6"/>
      <c r="CG21" s="6"/>
      <c r="CH21" s="18"/>
      <c r="CI21" s="19">
        <f t="shared" si="2"/>
        <v>15</v>
      </c>
      <c r="CJ21" s="22">
        <f t="shared" si="5"/>
        <v>32</v>
      </c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11"/>
      <c r="CW21" s="11"/>
      <c r="CX21" s="11"/>
    </row>
    <row r="22" spans="1:102" ht="15.75" thickBot="1">
      <c r="A22" s="131" t="s">
        <v>93</v>
      </c>
      <c r="B22" s="132"/>
      <c r="C22" s="132"/>
      <c r="D22" s="132"/>
      <c r="E22" s="133"/>
      <c r="F22" s="6" t="s">
        <v>213</v>
      </c>
      <c r="G22" s="6" t="s">
        <v>211</v>
      </c>
      <c r="H22" s="6" t="s">
        <v>211</v>
      </c>
      <c r="I22" s="17" t="s">
        <v>213</v>
      </c>
      <c r="J22" s="6" t="s">
        <v>211</v>
      </c>
      <c r="K22" s="17" t="s">
        <v>212</v>
      </c>
      <c r="L22" s="9" t="s">
        <v>211</v>
      </c>
      <c r="M22" s="17" t="s">
        <v>212</v>
      </c>
      <c r="N22" s="17" t="s">
        <v>229</v>
      </c>
      <c r="O22" s="17" t="s">
        <v>213</v>
      </c>
      <c r="P22" s="6" t="s">
        <v>213</v>
      </c>
      <c r="Q22" s="17" t="s">
        <v>229</v>
      </c>
      <c r="R22" s="17"/>
      <c r="S22" s="17"/>
      <c r="T22" s="17"/>
      <c r="U22" s="17"/>
      <c r="V22" s="17"/>
      <c r="W22" s="6"/>
      <c r="X22" s="6"/>
      <c r="Y22" s="6"/>
      <c r="Z22" s="6"/>
      <c r="AA22" s="6"/>
      <c r="AB22" s="17"/>
      <c r="AC22" s="34"/>
      <c r="AD22" s="19"/>
      <c r="AE22" s="20" t="s">
        <v>212</v>
      </c>
      <c r="AF22" s="6" t="s">
        <v>213</v>
      </c>
      <c r="AG22" s="6" t="s">
        <v>215</v>
      </c>
      <c r="AH22" s="6" t="s">
        <v>215</v>
      </c>
      <c r="AI22" s="6" t="s">
        <v>215</v>
      </c>
      <c r="AJ22" s="6" t="s">
        <v>215</v>
      </c>
      <c r="AK22" s="6" t="s">
        <v>215</v>
      </c>
      <c r="AL22" s="6"/>
      <c r="AM22" s="6"/>
      <c r="AN22" s="6"/>
      <c r="AO22" s="6"/>
      <c r="AP22" s="6"/>
      <c r="AQ22" s="6"/>
      <c r="AR22" s="6"/>
      <c r="AS22" s="18"/>
      <c r="AT22" s="18"/>
      <c r="AU22" s="18"/>
      <c r="AV22" s="19"/>
      <c r="AW22" s="20" t="s">
        <v>211</v>
      </c>
      <c r="AX22" s="6" t="s">
        <v>212</v>
      </c>
      <c r="AY22" s="6" t="s">
        <v>212</v>
      </c>
      <c r="AZ22" s="17" t="s">
        <v>213</v>
      </c>
      <c r="BA22" s="17" t="s">
        <v>210</v>
      </c>
      <c r="BB22" s="17" t="s">
        <v>215</v>
      </c>
      <c r="BC22" s="17" t="s">
        <v>210</v>
      </c>
      <c r="BD22" s="17" t="s">
        <v>211</v>
      </c>
      <c r="BE22" s="17" t="s">
        <v>212</v>
      </c>
      <c r="BF22" s="17" t="s">
        <v>212</v>
      </c>
      <c r="BG22" s="17" t="s">
        <v>212</v>
      </c>
      <c r="BH22" s="6" t="s">
        <v>213</v>
      </c>
      <c r="BI22" s="9" t="s">
        <v>213</v>
      </c>
      <c r="BJ22" s="17"/>
      <c r="BK22" s="17"/>
      <c r="BL22" s="17"/>
      <c r="BM22" s="6"/>
      <c r="BN22" s="6"/>
      <c r="BO22" s="6"/>
      <c r="BP22" s="6"/>
      <c r="BQ22" s="6"/>
      <c r="BR22" s="6"/>
      <c r="BS22" s="6"/>
      <c r="BT22" s="9"/>
      <c r="BU22" s="6"/>
      <c r="BV22" s="18"/>
      <c r="BW22" s="18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18"/>
      <c r="CI22" s="19"/>
      <c r="CJ22" s="22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11"/>
      <c r="CW22" s="11"/>
      <c r="CX22" s="11"/>
    </row>
    <row r="23" spans="1:102" ht="45.75">
      <c r="A23" s="28">
        <f>A21+1</f>
        <v>19</v>
      </c>
      <c r="B23" s="125" t="s">
        <v>94</v>
      </c>
      <c r="C23" s="29" t="s">
        <v>230</v>
      </c>
      <c r="D23" s="30" t="str">
        <f>'Summary of applications'!D21</f>
        <v>Q0302</v>
      </c>
      <c r="E23" s="30">
        <f>'Summary of applications'!E21</f>
        <v>5</v>
      </c>
      <c r="F23" s="24"/>
      <c r="G23" s="6"/>
      <c r="H23" s="6" t="s">
        <v>64</v>
      </c>
      <c r="I23" s="25" t="s">
        <v>95</v>
      </c>
      <c r="J23" s="6" t="s">
        <v>110</v>
      </c>
      <c r="K23" s="6" t="s">
        <v>111</v>
      </c>
      <c r="L23" s="17" t="s">
        <v>96</v>
      </c>
      <c r="M23" s="6" t="s">
        <v>28</v>
      </c>
      <c r="N23" s="6" t="s">
        <v>112</v>
      </c>
      <c r="O23" s="9" t="s">
        <v>65</v>
      </c>
      <c r="P23" s="9" t="s">
        <v>66</v>
      </c>
      <c r="Q23" s="9"/>
      <c r="R23" s="9"/>
      <c r="S23" s="6" t="s">
        <v>97</v>
      </c>
      <c r="T23" s="9" t="s">
        <v>73</v>
      </c>
      <c r="U23" s="9" t="s">
        <v>29</v>
      </c>
      <c r="V23" s="9" t="s">
        <v>75</v>
      </c>
      <c r="W23" s="9"/>
      <c r="X23" s="9" t="s">
        <v>119</v>
      </c>
      <c r="Y23" s="9" t="s">
        <v>87</v>
      </c>
      <c r="Z23" s="6" t="s">
        <v>226</v>
      </c>
      <c r="AA23" s="9"/>
      <c r="AB23" s="34" t="s">
        <v>30</v>
      </c>
      <c r="AC23" s="34" t="s">
        <v>76</v>
      </c>
      <c r="AD23" s="19">
        <f t="shared" si="0"/>
        <v>18</v>
      </c>
      <c r="AE23" s="20" t="s">
        <v>98</v>
      </c>
      <c r="AF23" s="6" t="s">
        <v>88</v>
      </c>
      <c r="AG23" s="16" t="s">
        <v>42</v>
      </c>
      <c r="AH23" s="6" t="s">
        <v>39</v>
      </c>
      <c r="AI23" s="6" t="s">
        <v>99</v>
      </c>
      <c r="AJ23" s="6" t="s">
        <v>100</v>
      </c>
      <c r="AK23" s="6" t="s">
        <v>101</v>
      </c>
      <c r="AL23" s="6" t="s">
        <v>41</v>
      </c>
      <c r="AM23" s="21" t="s">
        <v>40</v>
      </c>
      <c r="AN23" s="6" t="s">
        <v>102</v>
      </c>
      <c r="AO23" s="25" t="s">
        <v>103</v>
      </c>
      <c r="AP23" s="6" t="s">
        <v>67</v>
      </c>
      <c r="AQ23" s="6" t="s">
        <v>77</v>
      </c>
      <c r="AR23" s="6" t="s">
        <v>113</v>
      </c>
      <c r="AS23" s="6" t="s">
        <v>219</v>
      </c>
      <c r="AT23" s="18"/>
      <c r="AU23" s="18" t="s">
        <v>69</v>
      </c>
      <c r="AV23" s="19">
        <f t="shared" si="1"/>
        <v>16</v>
      </c>
      <c r="AW23" s="20" t="s">
        <v>104</v>
      </c>
      <c r="AX23" s="6" t="s">
        <v>89</v>
      </c>
      <c r="AY23" s="6" t="s">
        <v>90</v>
      </c>
      <c r="AZ23" s="25" t="s">
        <v>105</v>
      </c>
      <c r="BA23" s="6" t="s">
        <v>106</v>
      </c>
      <c r="BB23" s="17"/>
      <c r="BC23" s="17"/>
      <c r="BD23" s="6" t="s">
        <v>107</v>
      </c>
      <c r="BE23" s="6" t="s">
        <v>48</v>
      </c>
      <c r="BF23" s="6"/>
      <c r="BG23" s="6"/>
      <c r="BH23" s="6"/>
      <c r="BI23" s="6"/>
      <c r="BJ23" s="9" t="s">
        <v>54</v>
      </c>
      <c r="BK23" s="25" t="s">
        <v>108</v>
      </c>
      <c r="BL23" s="25"/>
      <c r="BM23" s="25"/>
      <c r="BN23" s="25" t="s">
        <v>91</v>
      </c>
      <c r="BO23" s="9"/>
      <c r="BP23" s="9"/>
      <c r="BQ23" s="25"/>
      <c r="BR23" s="9" t="s">
        <v>56</v>
      </c>
      <c r="BS23" s="9" t="s">
        <v>57</v>
      </c>
      <c r="BT23" s="25"/>
      <c r="BU23" s="25"/>
      <c r="BV23" s="35"/>
      <c r="BW23" s="18" t="s">
        <v>83</v>
      </c>
      <c r="BX23" s="6" t="s">
        <v>61</v>
      </c>
      <c r="BY23" s="6" t="s">
        <v>62</v>
      </c>
      <c r="BZ23" s="6"/>
      <c r="CA23" s="6"/>
      <c r="CB23" s="6"/>
      <c r="CC23" s="6"/>
      <c r="CD23" s="6"/>
      <c r="CE23" s="6"/>
      <c r="CF23" s="6"/>
      <c r="CG23" s="6"/>
      <c r="CH23" s="18"/>
      <c r="CI23" s="19">
        <f t="shared" si="2"/>
        <v>15</v>
      </c>
      <c r="CJ23" s="22">
        <f t="shared" ref="CJ23:CJ38" si="7">CI23+AV23+AD23</f>
        <v>49</v>
      </c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11"/>
      <c r="CW23" s="11"/>
      <c r="CX23" s="11"/>
    </row>
    <row r="24" spans="1:102" ht="45.75">
      <c r="A24" s="4">
        <f>A23+1</f>
        <v>20</v>
      </c>
      <c r="B24" s="126"/>
      <c r="C24" s="31" t="s">
        <v>231</v>
      </c>
      <c r="D24" s="30" t="str">
        <f>'Summary of applications'!D22</f>
        <v>Q0103</v>
      </c>
      <c r="E24" s="30">
        <f>'Summary of applications'!E22</f>
        <v>5</v>
      </c>
      <c r="F24" s="24"/>
      <c r="G24" s="6" t="s">
        <v>72</v>
      </c>
      <c r="H24" s="6" t="s">
        <v>64</v>
      </c>
      <c r="I24" s="25" t="s">
        <v>95</v>
      </c>
      <c r="J24" s="6"/>
      <c r="K24" s="17"/>
      <c r="L24" s="17" t="s">
        <v>96</v>
      </c>
      <c r="M24" s="6" t="s">
        <v>28</v>
      </c>
      <c r="N24" s="17"/>
      <c r="O24" s="9"/>
      <c r="P24" s="9"/>
      <c r="Q24" s="9"/>
      <c r="R24" s="9"/>
      <c r="S24" s="6" t="s">
        <v>97</v>
      </c>
      <c r="T24" s="9" t="s">
        <v>73</v>
      </c>
      <c r="U24" s="9" t="s">
        <v>29</v>
      </c>
      <c r="V24" s="9" t="s">
        <v>75</v>
      </c>
      <c r="W24" s="9"/>
      <c r="X24" s="9"/>
      <c r="Y24" s="9" t="s">
        <v>87</v>
      </c>
      <c r="Z24" s="6" t="s">
        <v>226</v>
      </c>
      <c r="AA24" s="9"/>
      <c r="AB24" s="34" t="s">
        <v>30</v>
      </c>
      <c r="AC24" s="34"/>
      <c r="AD24" s="19">
        <f t="shared" si="0"/>
        <v>12</v>
      </c>
      <c r="AE24" s="20" t="s">
        <v>98</v>
      </c>
      <c r="AF24" s="6"/>
      <c r="AG24" s="16" t="s">
        <v>42</v>
      </c>
      <c r="AH24" s="6" t="s">
        <v>39</v>
      </c>
      <c r="AI24" s="6" t="s">
        <v>99</v>
      </c>
      <c r="AJ24" s="6" t="s">
        <v>100</v>
      </c>
      <c r="AK24" s="6" t="s">
        <v>101</v>
      </c>
      <c r="AL24" s="6" t="s">
        <v>41</v>
      </c>
      <c r="AM24" s="21" t="s">
        <v>40</v>
      </c>
      <c r="AN24" s="6" t="s">
        <v>102</v>
      </c>
      <c r="AO24" s="25" t="s">
        <v>103</v>
      </c>
      <c r="AP24" s="6"/>
      <c r="AQ24" s="6" t="s">
        <v>77</v>
      </c>
      <c r="AR24" s="6"/>
      <c r="AS24" s="18"/>
      <c r="AT24" s="18"/>
      <c r="AU24" s="18"/>
      <c r="AV24" s="19">
        <f t="shared" si="1"/>
        <v>11</v>
      </c>
      <c r="AW24" s="20" t="s">
        <v>104</v>
      </c>
      <c r="AX24" s="6" t="s">
        <v>89</v>
      </c>
      <c r="AY24" s="6" t="s">
        <v>90</v>
      </c>
      <c r="AZ24" s="25" t="s">
        <v>105</v>
      </c>
      <c r="BA24" s="6" t="s">
        <v>106</v>
      </c>
      <c r="BB24" s="17"/>
      <c r="BC24" s="17"/>
      <c r="BD24" s="6" t="s">
        <v>107</v>
      </c>
      <c r="BE24" s="6" t="s">
        <v>48</v>
      </c>
      <c r="BF24" s="6"/>
      <c r="BG24" s="6"/>
      <c r="BH24" s="6"/>
      <c r="BI24" s="6"/>
      <c r="BJ24" s="9" t="s">
        <v>54</v>
      </c>
      <c r="BK24" s="25" t="s">
        <v>108</v>
      </c>
      <c r="BL24" s="25"/>
      <c r="BM24" s="25"/>
      <c r="BN24" s="25"/>
      <c r="BO24" s="25"/>
      <c r="BP24" s="25"/>
      <c r="BQ24" s="25"/>
      <c r="BR24" s="9" t="s">
        <v>56</v>
      </c>
      <c r="BS24" s="9" t="s">
        <v>57</v>
      </c>
      <c r="BT24" s="25"/>
      <c r="BU24" s="25"/>
      <c r="BV24" s="35"/>
      <c r="BW24" s="18" t="s">
        <v>83</v>
      </c>
      <c r="BX24" s="6" t="s">
        <v>61</v>
      </c>
      <c r="BY24" s="6" t="s">
        <v>62</v>
      </c>
      <c r="BZ24" s="6"/>
      <c r="CA24" s="6"/>
      <c r="CB24" s="6"/>
      <c r="CC24" s="6"/>
      <c r="CD24" s="6"/>
      <c r="CE24" s="6"/>
      <c r="CF24" s="6"/>
      <c r="CG24" s="6"/>
      <c r="CH24" s="18"/>
      <c r="CI24" s="19">
        <f t="shared" si="2"/>
        <v>14</v>
      </c>
      <c r="CJ24" s="22">
        <f t="shared" si="7"/>
        <v>37</v>
      </c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11"/>
      <c r="CW24" s="11"/>
      <c r="CX24" s="11"/>
    </row>
    <row r="25" spans="1:102" ht="45.75">
      <c r="A25" s="4">
        <f t="shared" ref="A25:A38" si="8">A24+1</f>
        <v>21</v>
      </c>
      <c r="B25" s="126"/>
      <c r="C25" s="31" t="s">
        <v>232</v>
      </c>
      <c r="D25" s="30" t="str">
        <f>'Summary of applications'!D23</f>
        <v>Q0306</v>
      </c>
      <c r="E25" s="30">
        <f>'Summary of applications'!E23</f>
        <v>6</v>
      </c>
      <c r="F25" s="24"/>
      <c r="G25" s="6" t="s">
        <v>72</v>
      </c>
      <c r="H25" s="6" t="s">
        <v>64</v>
      </c>
      <c r="I25" s="25" t="s">
        <v>95</v>
      </c>
      <c r="J25" s="6"/>
      <c r="K25" s="6" t="s">
        <v>111</v>
      </c>
      <c r="L25" s="17" t="s">
        <v>96</v>
      </c>
      <c r="M25" s="17"/>
      <c r="N25" s="17"/>
      <c r="O25" s="9"/>
      <c r="P25" s="9"/>
      <c r="Q25" s="9"/>
      <c r="R25" s="9"/>
      <c r="S25" s="6" t="s">
        <v>97</v>
      </c>
      <c r="T25" s="9" t="s">
        <v>73</v>
      </c>
      <c r="U25" s="9" t="s">
        <v>29</v>
      </c>
      <c r="V25" s="9" t="s">
        <v>75</v>
      </c>
      <c r="W25" s="9"/>
      <c r="X25" s="9"/>
      <c r="Y25" s="9" t="s">
        <v>87</v>
      </c>
      <c r="Z25" s="6" t="s">
        <v>226</v>
      </c>
      <c r="AA25" s="9"/>
      <c r="AB25" s="34" t="s">
        <v>30</v>
      </c>
      <c r="AC25" s="34" t="s">
        <v>76</v>
      </c>
      <c r="AD25" s="19">
        <f t="shared" si="0"/>
        <v>13</v>
      </c>
      <c r="AE25" s="20" t="s">
        <v>98</v>
      </c>
      <c r="AF25" s="6" t="s">
        <v>88</v>
      </c>
      <c r="AG25" s="16" t="s">
        <v>42</v>
      </c>
      <c r="AH25" s="6" t="s">
        <v>39</v>
      </c>
      <c r="AI25" s="6" t="s">
        <v>99</v>
      </c>
      <c r="AJ25" s="6" t="s">
        <v>100</v>
      </c>
      <c r="AK25" s="6" t="s">
        <v>101</v>
      </c>
      <c r="AL25" s="6" t="s">
        <v>41</v>
      </c>
      <c r="AM25" s="21" t="s">
        <v>40</v>
      </c>
      <c r="AN25" s="6" t="s">
        <v>102</v>
      </c>
      <c r="AO25" s="25" t="s">
        <v>103</v>
      </c>
      <c r="AP25" s="6"/>
      <c r="AQ25" s="6" t="s">
        <v>77</v>
      </c>
      <c r="AR25" s="6"/>
      <c r="AS25" s="18"/>
      <c r="AT25" s="18"/>
      <c r="AU25" s="18"/>
      <c r="AV25" s="19">
        <f t="shared" si="1"/>
        <v>12</v>
      </c>
      <c r="AW25" s="20" t="s">
        <v>104</v>
      </c>
      <c r="AX25" s="6" t="s">
        <v>89</v>
      </c>
      <c r="AY25" s="6" t="s">
        <v>90</v>
      </c>
      <c r="AZ25" s="25" t="s">
        <v>105</v>
      </c>
      <c r="BA25" s="17"/>
      <c r="BB25" s="17"/>
      <c r="BC25" s="17"/>
      <c r="BD25" s="6" t="s">
        <v>107</v>
      </c>
      <c r="BE25" s="6" t="s">
        <v>48</v>
      </c>
      <c r="BF25" s="6"/>
      <c r="BG25" s="6"/>
      <c r="BH25" s="6" t="s">
        <v>63</v>
      </c>
      <c r="BI25" s="6"/>
      <c r="BJ25" s="9" t="s">
        <v>54</v>
      </c>
      <c r="BK25" s="25" t="s">
        <v>108</v>
      </c>
      <c r="BL25" s="25"/>
      <c r="BM25" s="25"/>
      <c r="BN25" s="25" t="s">
        <v>91</v>
      </c>
      <c r="BO25" s="25"/>
      <c r="BP25" s="25"/>
      <c r="BQ25" s="25"/>
      <c r="BR25" s="9" t="s">
        <v>56</v>
      </c>
      <c r="BS25" s="9" t="s">
        <v>57</v>
      </c>
      <c r="BT25" s="25"/>
      <c r="BU25" s="25" t="s">
        <v>70</v>
      </c>
      <c r="BV25" s="35"/>
      <c r="BW25" s="18" t="s">
        <v>83</v>
      </c>
      <c r="BX25" s="6" t="s">
        <v>61</v>
      </c>
      <c r="BY25" s="6" t="s">
        <v>62</v>
      </c>
      <c r="BZ25" s="6"/>
      <c r="CA25" s="6"/>
      <c r="CB25" s="6" t="s">
        <v>92</v>
      </c>
      <c r="CC25" s="6"/>
      <c r="CD25" s="6"/>
      <c r="CE25" s="6"/>
      <c r="CF25" s="6"/>
      <c r="CG25" s="6"/>
      <c r="CH25" s="18"/>
      <c r="CI25" s="19">
        <f t="shared" si="2"/>
        <v>17</v>
      </c>
      <c r="CJ25" s="22">
        <f t="shared" si="7"/>
        <v>42</v>
      </c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11"/>
      <c r="CW25" s="11"/>
      <c r="CX25" s="11"/>
    </row>
    <row r="26" spans="1:102" ht="45.75">
      <c r="A26" s="4">
        <f t="shared" si="8"/>
        <v>22</v>
      </c>
      <c r="B26" s="126"/>
      <c r="C26" s="31" t="s">
        <v>233</v>
      </c>
      <c r="D26" s="30" t="str">
        <f>'Summary of applications'!D24</f>
        <v>Q0405</v>
      </c>
      <c r="E26" s="30">
        <f>'Summary of applications'!E24</f>
        <v>5</v>
      </c>
      <c r="F26" s="24"/>
      <c r="G26" s="6" t="s">
        <v>72</v>
      </c>
      <c r="H26" s="6" t="s">
        <v>64</v>
      </c>
      <c r="I26" s="25" t="s">
        <v>95</v>
      </c>
      <c r="J26" s="6"/>
      <c r="K26" s="6" t="s">
        <v>111</v>
      </c>
      <c r="L26" s="17" t="s">
        <v>96</v>
      </c>
      <c r="M26" s="17"/>
      <c r="N26" s="6" t="s">
        <v>112</v>
      </c>
      <c r="O26" s="9" t="s">
        <v>65</v>
      </c>
      <c r="P26" s="9" t="s">
        <v>66</v>
      </c>
      <c r="Q26" s="9"/>
      <c r="R26" s="9"/>
      <c r="S26" s="6" t="s">
        <v>97</v>
      </c>
      <c r="T26" s="9" t="s">
        <v>73</v>
      </c>
      <c r="U26" s="9" t="s">
        <v>29</v>
      </c>
      <c r="V26" s="9" t="s">
        <v>75</v>
      </c>
      <c r="W26" s="9"/>
      <c r="X26" s="9"/>
      <c r="Y26" s="9" t="s">
        <v>87</v>
      </c>
      <c r="Z26" s="6" t="s">
        <v>226</v>
      </c>
      <c r="AA26" s="9"/>
      <c r="AB26" s="34" t="s">
        <v>30</v>
      </c>
      <c r="AC26" s="34" t="s">
        <v>76</v>
      </c>
      <c r="AD26" s="19">
        <f t="shared" si="0"/>
        <v>16</v>
      </c>
      <c r="AE26" s="20" t="s">
        <v>98</v>
      </c>
      <c r="AF26" s="6" t="s">
        <v>88</v>
      </c>
      <c r="AG26" s="16" t="s">
        <v>42</v>
      </c>
      <c r="AH26" s="6" t="s">
        <v>39</v>
      </c>
      <c r="AI26" s="6" t="s">
        <v>99</v>
      </c>
      <c r="AJ26" s="6" t="s">
        <v>100</v>
      </c>
      <c r="AK26" s="6" t="s">
        <v>101</v>
      </c>
      <c r="AL26" s="6" t="s">
        <v>41</v>
      </c>
      <c r="AM26" s="21" t="s">
        <v>40</v>
      </c>
      <c r="AN26" s="6" t="s">
        <v>102</v>
      </c>
      <c r="AO26" s="25" t="s">
        <v>103</v>
      </c>
      <c r="AP26" s="6" t="s">
        <v>67</v>
      </c>
      <c r="AQ26" s="6" t="s">
        <v>77</v>
      </c>
      <c r="AR26" s="6" t="s">
        <v>113</v>
      </c>
      <c r="AS26" s="6" t="s">
        <v>219</v>
      </c>
      <c r="AT26" s="18"/>
      <c r="AU26" s="18" t="s">
        <v>69</v>
      </c>
      <c r="AV26" s="19">
        <f t="shared" si="1"/>
        <v>16</v>
      </c>
      <c r="AW26" s="20" t="s">
        <v>104</v>
      </c>
      <c r="AX26" s="6"/>
      <c r="AY26" s="6"/>
      <c r="AZ26" s="25" t="s">
        <v>105</v>
      </c>
      <c r="BA26" s="6" t="s">
        <v>106</v>
      </c>
      <c r="BB26" s="6" t="s">
        <v>234</v>
      </c>
      <c r="BC26" s="17"/>
      <c r="BD26" s="6" t="s">
        <v>107</v>
      </c>
      <c r="BE26" s="6" t="s">
        <v>48</v>
      </c>
      <c r="BF26" s="6"/>
      <c r="BG26" s="6"/>
      <c r="BH26" s="6" t="s">
        <v>63</v>
      </c>
      <c r="BI26" s="6"/>
      <c r="BJ26" s="9" t="s">
        <v>54</v>
      </c>
      <c r="BK26" s="25" t="s">
        <v>108</v>
      </c>
      <c r="BL26" s="25" t="s">
        <v>114</v>
      </c>
      <c r="BM26" s="25" t="s">
        <v>115</v>
      </c>
      <c r="BN26" s="25" t="s">
        <v>91</v>
      </c>
      <c r="BO26" s="25"/>
      <c r="BP26" s="25"/>
      <c r="BQ26" s="25" t="s">
        <v>134</v>
      </c>
      <c r="BR26" s="9" t="s">
        <v>56</v>
      </c>
      <c r="BS26" s="9" t="s">
        <v>57</v>
      </c>
      <c r="BT26" s="25"/>
      <c r="BU26" s="25"/>
      <c r="BV26" s="35"/>
      <c r="BW26" s="18" t="s">
        <v>83</v>
      </c>
      <c r="BX26" s="6" t="s">
        <v>61</v>
      </c>
      <c r="BY26" s="6" t="s">
        <v>62</v>
      </c>
      <c r="BZ26" s="6"/>
      <c r="CA26" s="6"/>
      <c r="CB26" s="6" t="s">
        <v>92</v>
      </c>
      <c r="CC26" s="6"/>
      <c r="CD26" s="6"/>
      <c r="CE26" s="6"/>
      <c r="CF26" s="6"/>
      <c r="CG26" s="6"/>
      <c r="CH26" s="18"/>
      <c r="CI26" s="19">
        <f t="shared" si="2"/>
        <v>19</v>
      </c>
      <c r="CJ26" s="22">
        <f t="shared" si="7"/>
        <v>51</v>
      </c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11"/>
      <c r="CW26" s="11"/>
      <c r="CX26" s="11"/>
    </row>
    <row r="27" spans="1:102" ht="45.75">
      <c r="A27" s="4">
        <f t="shared" si="8"/>
        <v>23</v>
      </c>
      <c r="B27" s="126"/>
      <c r="C27" s="31" t="s">
        <v>235</v>
      </c>
      <c r="D27" s="30" t="str">
        <f>'Summary of applications'!D25</f>
        <v>Q0106</v>
      </c>
      <c r="E27" s="30">
        <f>'Summary of applications'!E25</f>
        <v>7</v>
      </c>
      <c r="F27" s="24"/>
      <c r="G27" s="6" t="s">
        <v>72</v>
      </c>
      <c r="H27" s="6" t="s">
        <v>64</v>
      </c>
      <c r="I27" s="25" t="s">
        <v>95</v>
      </c>
      <c r="J27" s="6"/>
      <c r="K27" s="17"/>
      <c r="L27" s="17"/>
      <c r="M27" s="17"/>
      <c r="N27" s="17"/>
      <c r="O27" s="9"/>
      <c r="P27" s="9"/>
      <c r="Q27" s="9"/>
      <c r="R27" s="9"/>
      <c r="S27" s="6" t="s">
        <v>97</v>
      </c>
      <c r="T27" s="9" t="s">
        <v>73</v>
      </c>
      <c r="U27" s="9" t="s">
        <v>29</v>
      </c>
      <c r="V27" s="9" t="s">
        <v>75</v>
      </c>
      <c r="W27" s="9"/>
      <c r="X27" s="9"/>
      <c r="Y27" s="9" t="s">
        <v>87</v>
      </c>
      <c r="Z27" s="6" t="s">
        <v>226</v>
      </c>
      <c r="AA27" s="9"/>
      <c r="AB27" s="34" t="s">
        <v>30</v>
      </c>
      <c r="AC27" s="34" t="s">
        <v>76</v>
      </c>
      <c r="AD27" s="19">
        <f t="shared" si="0"/>
        <v>11</v>
      </c>
      <c r="AE27" s="20" t="s">
        <v>98</v>
      </c>
      <c r="AF27" s="6" t="s">
        <v>88</v>
      </c>
      <c r="AG27" s="16" t="s">
        <v>42</v>
      </c>
      <c r="AH27" s="6" t="s">
        <v>39</v>
      </c>
      <c r="AI27" s="6" t="s">
        <v>99</v>
      </c>
      <c r="AJ27" s="6" t="s">
        <v>100</v>
      </c>
      <c r="AK27" s="6" t="s">
        <v>101</v>
      </c>
      <c r="AL27" s="6" t="s">
        <v>41</v>
      </c>
      <c r="AM27" s="21" t="s">
        <v>40</v>
      </c>
      <c r="AN27" s="6" t="s">
        <v>102</v>
      </c>
      <c r="AO27" s="25" t="s">
        <v>103</v>
      </c>
      <c r="AP27" s="6"/>
      <c r="AQ27" s="6" t="s">
        <v>77</v>
      </c>
      <c r="AR27" s="6"/>
      <c r="AS27" s="18"/>
      <c r="AT27" s="18"/>
      <c r="AU27" s="18"/>
      <c r="AV27" s="19">
        <f t="shared" si="1"/>
        <v>12</v>
      </c>
      <c r="AW27" s="20" t="s">
        <v>104</v>
      </c>
      <c r="AX27" s="6"/>
      <c r="AY27" s="6"/>
      <c r="AZ27" s="25" t="s">
        <v>105</v>
      </c>
      <c r="BA27" s="6" t="s">
        <v>106</v>
      </c>
      <c r="BB27" s="17"/>
      <c r="BC27" s="17"/>
      <c r="BD27" s="6" t="s">
        <v>107</v>
      </c>
      <c r="BE27" s="6" t="s">
        <v>48</v>
      </c>
      <c r="BF27" s="6"/>
      <c r="BG27" s="6"/>
      <c r="BH27" s="6" t="s">
        <v>63</v>
      </c>
      <c r="BI27" s="6"/>
      <c r="BJ27" s="9" t="s">
        <v>54</v>
      </c>
      <c r="BK27" s="25" t="s">
        <v>108</v>
      </c>
      <c r="BL27" s="25"/>
      <c r="BM27" s="25" t="s">
        <v>115</v>
      </c>
      <c r="BN27" s="25"/>
      <c r="BO27" s="25" t="s">
        <v>116</v>
      </c>
      <c r="BP27" s="25"/>
      <c r="BQ27" s="25" t="s">
        <v>134</v>
      </c>
      <c r="BR27" s="9" t="s">
        <v>56</v>
      </c>
      <c r="BS27" s="9" t="s">
        <v>57</v>
      </c>
      <c r="BT27" s="25" t="s">
        <v>109</v>
      </c>
      <c r="BU27" s="25" t="s">
        <v>70</v>
      </c>
      <c r="BV27" s="35" t="s">
        <v>236</v>
      </c>
      <c r="BW27" s="18" t="s">
        <v>83</v>
      </c>
      <c r="BX27" s="6" t="s">
        <v>61</v>
      </c>
      <c r="BY27" s="6" t="s">
        <v>62</v>
      </c>
      <c r="BZ27" s="6"/>
      <c r="CA27" s="6"/>
      <c r="CB27" s="6"/>
      <c r="CC27" s="6"/>
      <c r="CD27" s="6"/>
      <c r="CE27" s="6"/>
      <c r="CF27" s="6"/>
      <c r="CG27" s="6"/>
      <c r="CH27" s="18"/>
      <c r="CI27" s="19">
        <f t="shared" si="2"/>
        <v>19</v>
      </c>
      <c r="CJ27" s="22">
        <f t="shared" si="7"/>
        <v>42</v>
      </c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11"/>
      <c r="CW27" s="11"/>
      <c r="CX27" s="11"/>
    </row>
    <row r="28" spans="1:102" ht="45.75">
      <c r="A28" s="4">
        <f t="shared" si="8"/>
        <v>24</v>
      </c>
      <c r="B28" s="126"/>
      <c r="C28" s="31" t="s">
        <v>237</v>
      </c>
      <c r="D28" s="30" t="str">
        <f>'Summary of applications'!D26</f>
        <v>Q0307</v>
      </c>
      <c r="E28" s="30">
        <f>'Summary of applications'!E26</f>
        <v>3</v>
      </c>
      <c r="F28" s="24"/>
      <c r="G28" s="6" t="s">
        <v>72</v>
      </c>
      <c r="H28" s="6" t="s">
        <v>64</v>
      </c>
      <c r="I28" s="25" t="s">
        <v>95</v>
      </c>
      <c r="J28" s="6" t="s">
        <v>110</v>
      </c>
      <c r="K28" s="6" t="s">
        <v>111</v>
      </c>
      <c r="L28" s="17" t="s">
        <v>96</v>
      </c>
      <c r="M28" s="17"/>
      <c r="N28" s="6" t="s">
        <v>112</v>
      </c>
      <c r="O28" s="9" t="s">
        <v>65</v>
      </c>
      <c r="P28" s="9" t="s">
        <v>66</v>
      </c>
      <c r="Q28" s="9"/>
      <c r="R28" s="9"/>
      <c r="S28" s="6" t="s">
        <v>97</v>
      </c>
      <c r="T28" s="9" t="s">
        <v>73</v>
      </c>
      <c r="U28" s="9" t="s">
        <v>29</v>
      </c>
      <c r="V28" s="9" t="s">
        <v>75</v>
      </c>
      <c r="W28" s="9"/>
      <c r="X28" s="9"/>
      <c r="Y28" s="9" t="s">
        <v>87</v>
      </c>
      <c r="Z28" s="6"/>
      <c r="AA28" s="9"/>
      <c r="AB28" s="34" t="s">
        <v>30</v>
      </c>
      <c r="AC28" s="34"/>
      <c r="AD28" s="19">
        <f t="shared" si="0"/>
        <v>15</v>
      </c>
      <c r="AE28" s="20" t="s">
        <v>98</v>
      </c>
      <c r="AF28" s="6" t="s">
        <v>88</v>
      </c>
      <c r="AG28" s="16" t="s">
        <v>42</v>
      </c>
      <c r="AH28" s="6" t="s">
        <v>39</v>
      </c>
      <c r="AI28" s="6" t="s">
        <v>99</v>
      </c>
      <c r="AJ28" s="6" t="s">
        <v>100</v>
      </c>
      <c r="AK28" s="6" t="s">
        <v>101</v>
      </c>
      <c r="AL28" s="6" t="s">
        <v>41</v>
      </c>
      <c r="AM28" s="21" t="s">
        <v>40</v>
      </c>
      <c r="AN28" s="6" t="s">
        <v>102</v>
      </c>
      <c r="AO28" s="25" t="s">
        <v>103</v>
      </c>
      <c r="AP28" s="6" t="s">
        <v>67</v>
      </c>
      <c r="AQ28" s="6" t="s">
        <v>77</v>
      </c>
      <c r="AR28" s="6"/>
      <c r="AS28" s="18"/>
      <c r="AT28" s="18"/>
      <c r="AU28" s="18" t="s">
        <v>69</v>
      </c>
      <c r="AV28" s="19">
        <f t="shared" si="1"/>
        <v>14</v>
      </c>
      <c r="AW28" s="20" t="s">
        <v>104</v>
      </c>
      <c r="AX28" s="6" t="s">
        <v>89</v>
      </c>
      <c r="AY28" s="6" t="s">
        <v>90</v>
      </c>
      <c r="AZ28" s="25" t="s">
        <v>105</v>
      </c>
      <c r="BA28" s="6" t="s">
        <v>106</v>
      </c>
      <c r="BB28" s="17"/>
      <c r="BC28" s="17"/>
      <c r="BD28" s="6" t="s">
        <v>107</v>
      </c>
      <c r="BE28" s="6" t="s">
        <v>48</v>
      </c>
      <c r="BF28" s="6"/>
      <c r="BG28" s="6"/>
      <c r="BH28" s="6"/>
      <c r="BI28" s="6" t="s">
        <v>138</v>
      </c>
      <c r="BJ28" s="9" t="s">
        <v>54</v>
      </c>
      <c r="BK28" s="25" t="s">
        <v>108</v>
      </c>
      <c r="BL28" s="25"/>
      <c r="BM28" s="25"/>
      <c r="BN28" s="25" t="s">
        <v>91</v>
      </c>
      <c r="BO28" s="25"/>
      <c r="BP28" s="25"/>
      <c r="BQ28" s="25"/>
      <c r="BR28" s="9" t="s">
        <v>56</v>
      </c>
      <c r="BS28" s="9" t="s">
        <v>57</v>
      </c>
      <c r="BT28" s="25"/>
      <c r="BU28" s="25"/>
      <c r="BV28" s="35" t="s">
        <v>236</v>
      </c>
      <c r="BW28" s="18" t="s">
        <v>83</v>
      </c>
      <c r="BX28" s="6" t="s">
        <v>61</v>
      </c>
      <c r="BY28" s="6" t="s">
        <v>62</v>
      </c>
      <c r="BZ28" s="6"/>
      <c r="CA28" s="6"/>
      <c r="CB28" s="6" t="s">
        <v>92</v>
      </c>
      <c r="CC28" s="6"/>
      <c r="CD28" s="6"/>
      <c r="CE28" s="6"/>
      <c r="CF28" s="6"/>
      <c r="CG28" s="6"/>
      <c r="CH28" s="18"/>
      <c r="CI28" s="19">
        <f t="shared" si="2"/>
        <v>18</v>
      </c>
      <c r="CJ28" s="22">
        <f t="shared" si="7"/>
        <v>47</v>
      </c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11"/>
      <c r="CW28" s="11"/>
      <c r="CX28" s="11"/>
    </row>
    <row r="29" spans="1:102" ht="45.75">
      <c r="A29" s="4">
        <f t="shared" si="8"/>
        <v>25</v>
      </c>
      <c r="B29" s="126"/>
      <c r="C29" s="31" t="s">
        <v>238</v>
      </c>
      <c r="D29" s="30" t="str">
        <f>'Summary of applications'!D27</f>
        <v>Q0109</v>
      </c>
      <c r="E29" s="30">
        <f>'Summary of applications'!E27</f>
        <v>5</v>
      </c>
      <c r="F29" s="24"/>
      <c r="G29" s="6" t="s">
        <v>72</v>
      </c>
      <c r="H29" s="6" t="s">
        <v>64</v>
      </c>
      <c r="I29" s="25" t="s">
        <v>95</v>
      </c>
      <c r="J29" s="6"/>
      <c r="K29" s="17"/>
      <c r="L29" s="17"/>
      <c r="M29" s="17"/>
      <c r="N29" s="17"/>
      <c r="O29" s="9"/>
      <c r="P29" s="9"/>
      <c r="Q29" s="9"/>
      <c r="R29" s="9"/>
      <c r="S29" s="6" t="s">
        <v>97</v>
      </c>
      <c r="T29" s="9" t="s">
        <v>73</v>
      </c>
      <c r="U29" s="9" t="s">
        <v>29</v>
      </c>
      <c r="V29" s="9" t="s">
        <v>75</v>
      </c>
      <c r="W29" s="9"/>
      <c r="X29" s="9"/>
      <c r="Y29" s="9" t="s">
        <v>87</v>
      </c>
      <c r="Z29" s="6" t="s">
        <v>226</v>
      </c>
      <c r="AA29" s="9"/>
      <c r="AB29" s="34" t="s">
        <v>30</v>
      </c>
      <c r="AC29" s="34" t="s">
        <v>76</v>
      </c>
      <c r="AD29" s="19">
        <f t="shared" si="0"/>
        <v>11</v>
      </c>
      <c r="AE29" s="20" t="s">
        <v>98</v>
      </c>
      <c r="AF29" s="6" t="s">
        <v>88</v>
      </c>
      <c r="AG29" s="16" t="s">
        <v>42</v>
      </c>
      <c r="AH29" s="6" t="s">
        <v>39</v>
      </c>
      <c r="AI29" s="6" t="s">
        <v>99</v>
      </c>
      <c r="AJ29" s="6" t="s">
        <v>100</v>
      </c>
      <c r="AK29" s="6" t="s">
        <v>101</v>
      </c>
      <c r="AL29" s="6" t="s">
        <v>41</v>
      </c>
      <c r="AM29" s="21" t="s">
        <v>40</v>
      </c>
      <c r="AN29" s="6" t="s">
        <v>102</v>
      </c>
      <c r="AO29" s="25" t="s">
        <v>103</v>
      </c>
      <c r="AP29" s="6"/>
      <c r="AQ29" s="6" t="s">
        <v>77</v>
      </c>
      <c r="AR29" s="6"/>
      <c r="AS29" s="18"/>
      <c r="AT29" s="18"/>
      <c r="AU29" s="18"/>
      <c r="AV29" s="19">
        <f t="shared" si="1"/>
        <v>12</v>
      </c>
      <c r="AW29" s="20" t="s">
        <v>104</v>
      </c>
      <c r="AX29" s="6" t="s">
        <v>89</v>
      </c>
      <c r="AY29" s="6" t="s">
        <v>90</v>
      </c>
      <c r="AZ29" s="25" t="s">
        <v>105</v>
      </c>
      <c r="BA29" s="6" t="s">
        <v>106</v>
      </c>
      <c r="BB29" s="17"/>
      <c r="BC29" s="6" t="s">
        <v>79</v>
      </c>
      <c r="BD29" s="6" t="s">
        <v>107</v>
      </c>
      <c r="BE29" s="6" t="s">
        <v>48</v>
      </c>
      <c r="BF29" s="6"/>
      <c r="BG29" s="6"/>
      <c r="BH29" s="6" t="s">
        <v>63</v>
      </c>
      <c r="BI29" s="6" t="s">
        <v>80</v>
      </c>
      <c r="BJ29" s="9" t="s">
        <v>54</v>
      </c>
      <c r="BK29" s="25" t="s">
        <v>108</v>
      </c>
      <c r="BL29" s="25"/>
      <c r="BM29" s="25"/>
      <c r="BN29" s="25" t="s">
        <v>91</v>
      </c>
      <c r="BO29" s="25"/>
      <c r="BP29" s="25"/>
      <c r="BQ29" s="25"/>
      <c r="BR29" s="9" t="s">
        <v>56</v>
      </c>
      <c r="BS29" s="9" t="s">
        <v>57</v>
      </c>
      <c r="BT29" s="25"/>
      <c r="BU29" s="25" t="s">
        <v>70</v>
      </c>
      <c r="BV29" s="35"/>
      <c r="BW29" s="18" t="s">
        <v>83</v>
      </c>
      <c r="BX29" s="6" t="s">
        <v>61</v>
      </c>
      <c r="BY29" s="6" t="s">
        <v>62</v>
      </c>
      <c r="BZ29" s="6"/>
      <c r="CA29" s="6"/>
      <c r="CB29" s="6" t="s">
        <v>92</v>
      </c>
      <c r="CC29" s="6"/>
      <c r="CD29" s="6"/>
      <c r="CE29" s="6"/>
      <c r="CF29" s="6"/>
      <c r="CG29" s="6"/>
      <c r="CH29" s="18"/>
      <c r="CI29" s="19">
        <f t="shared" si="2"/>
        <v>20</v>
      </c>
      <c r="CJ29" s="22">
        <f t="shared" si="7"/>
        <v>43</v>
      </c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11"/>
      <c r="CW29" s="11"/>
      <c r="CX29" s="11"/>
    </row>
    <row r="30" spans="1:102" ht="45.75">
      <c r="A30" s="4">
        <f t="shared" si="8"/>
        <v>26</v>
      </c>
      <c r="B30" s="126"/>
      <c r="C30" s="31" t="s">
        <v>239</v>
      </c>
      <c r="D30" s="30" t="str">
        <f>'Summary of applications'!D28</f>
        <v>Q0501</v>
      </c>
      <c r="E30" s="30">
        <f>'Summary of applications'!E28</f>
        <v>5</v>
      </c>
      <c r="F30" s="24"/>
      <c r="G30" s="6" t="s">
        <v>72</v>
      </c>
      <c r="H30" s="6" t="s">
        <v>64</v>
      </c>
      <c r="I30" s="25" t="s">
        <v>95</v>
      </c>
      <c r="J30" s="6"/>
      <c r="K30" s="17" t="s">
        <v>111</v>
      </c>
      <c r="L30" s="17"/>
      <c r="M30" s="17"/>
      <c r="N30" s="17"/>
      <c r="O30" s="9"/>
      <c r="P30" s="9"/>
      <c r="Q30" s="9"/>
      <c r="R30" s="9"/>
      <c r="S30" s="6" t="s">
        <v>97</v>
      </c>
      <c r="T30" s="9" t="s">
        <v>73</v>
      </c>
      <c r="U30" s="9" t="s">
        <v>29</v>
      </c>
      <c r="V30" s="9" t="s">
        <v>75</v>
      </c>
      <c r="W30" s="9"/>
      <c r="X30" s="9"/>
      <c r="Y30" s="9"/>
      <c r="Z30" s="6"/>
      <c r="AA30" s="9"/>
      <c r="AB30" s="34" t="s">
        <v>30</v>
      </c>
      <c r="AC30" s="34" t="s">
        <v>76</v>
      </c>
      <c r="AD30" s="19">
        <f t="shared" si="0"/>
        <v>10</v>
      </c>
      <c r="AE30" s="20"/>
      <c r="AF30" s="6"/>
      <c r="AG30" s="16" t="s">
        <v>42</v>
      </c>
      <c r="AH30" s="6" t="s">
        <v>39</v>
      </c>
      <c r="AI30" s="6" t="s">
        <v>99</v>
      </c>
      <c r="AJ30" s="6" t="s">
        <v>100</v>
      </c>
      <c r="AK30" s="6" t="s">
        <v>101</v>
      </c>
      <c r="AL30" s="6" t="s">
        <v>41</v>
      </c>
      <c r="AM30" s="21" t="s">
        <v>40</v>
      </c>
      <c r="AN30" s="6" t="s">
        <v>102</v>
      </c>
      <c r="AO30" s="25" t="s">
        <v>103</v>
      </c>
      <c r="AP30" s="6"/>
      <c r="AQ30" s="6" t="s">
        <v>77</v>
      </c>
      <c r="AR30" s="6"/>
      <c r="AS30" s="18"/>
      <c r="AT30" s="18"/>
      <c r="AU30" s="18"/>
      <c r="AV30" s="19">
        <f t="shared" si="1"/>
        <v>10</v>
      </c>
      <c r="AW30" s="20" t="s">
        <v>104</v>
      </c>
      <c r="AX30" s="6"/>
      <c r="AY30" s="6"/>
      <c r="AZ30" s="25" t="s">
        <v>105</v>
      </c>
      <c r="BA30" s="6" t="s">
        <v>106</v>
      </c>
      <c r="BB30" s="17"/>
      <c r="BC30" s="17"/>
      <c r="BD30" s="6" t="s">
        <v>107</v>
      </c>
      <c r="BE30" s="6" t="s">
        <v>48</v>
      </c>
      <c r="BF30" s="6"/>
      <c r="BG30" s="6"/>
      <c r="BH30" s="6" t="s">
        <v>63</v>
      </c>
      <c r="BI30" s="6"/>
      <c r="BJ30" s="9" t="s">
        <v>54</v>
      </c>
      <c r="BK30" s="25" t="s">
        <v>108</v>
      </c>
      <c r="BL30" s="25"/>
      <c r="BM30" s="25"/>
      <c r="BN30" s="25"/>
      <c r="BO30" s="25"/>
      <c r="BP30" s="25"/>
      <c r="BQ30" s="25"/>
      <c r="BR30" s="9" t="s">
        <v>56</v>
      </c>
      <c r="BS30" s="9" t="s">
        <v>57</v>
      </c>
      <c r="BT30" s="25"/>
      <c r="BU30" s="25" t="s">
        <v>70</v>
      </c>
      <c r="BV30" s="35"/>
      <c r="BW30" s="18" t="s">
        <v>83</v>
      </c>
      <c r="BX30" s="6" t="s">
        <v>61</v>
      </c>
      <c r="BY30" s="6" t="s">
        <v>62</v>
      </c>
      <c r="BZ30" s="6"/>
      <c r="CA30" s="6"/>
      <c r="CB30" s="6"/>
      <c r="CC30" s="6"/>
      <c r="CD30" s="6"/>
      <c r="CE30" s="6"/>
      <c r="CF30" s="6"/>
      <c r="CG30" s="6"/>
      <c r="CH30" s="18"/>
      <c r="CI30" s="19">
        <f t="shared" si="2"/>
        <v>14</v>
      </c>
      <c r="CJ30" s="22">
        <f t="shared" si="7"/>
        <v>34</v>
      </c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11"/>
      <c r="CW30" s="11"/>
      <c r="CX30" s="11"/>
    </row>
    <row r="31" spans="1:102" ht="45.75">
      <c r="A31" s="4">
        <f t="shared" si="8"/>
        <v>27</v>
      </c>
      <c r="B31" s="126"/>
      <c r="C31" s="31" t="s">
        <v>240</v>
      </c>
      <c r="D31" s="30" t="str">
        <f>'Summary of applications'!D29</f>
        <v>Q0108</v>
      </c>
      <c r="E31" s="30">
        <f>'Summary of applications'!E29</f>
        <v>6</v>
      </c>
      <c r="F31" s="24"/>
      <c r="G31" s="6" t="s">
        <v>72</v>
      </c>
      <c r="H31" s="6" t="s">
        <v>64</v>
      </c>
      <c r="I31" s="25" t="s">
        <v>95</v>
      </c>
      <c r="J31" s="6"/>
      <c r="K31" s="17"/>
      <c r="L31" s="17"/>
      <c r="M31" s="17"/>
      <c r="N31" s="17"/>
      <c r="O31" s="9"/>
      <c r="P31" s="9"/>
      <c r="Q31" s="9"/>
      <c r="R31" s="9"/>
      <c r="S31" s="6" t="s">
        <v>97</v>
      </c>
      <c r="T31" s="9" t="s">
        <v>73</v>
      </c>
      <c r="U31" s="9" t="s">
        <v>29</v>
      </c>
      <c r="V31" s="9" t="s">
        <v>75</v>
      </c>
      <c r="W31" s="9"/>
      <c r="X31" s="9"/>
      <c r="Y31" s="9" t="s">
        <v>87</v>
      </c>
      <c r="Z31" s="6" t="s">
        <v>226</v>
      </c>
      <c r="AA31" s="9"/>
      <c r="AB31" s="34" t="s">
        <v>30</v>
      </c>
      <c r="AC31" s="34" t="s">
        <v>76</v>
      </c>
      <c r="AD31" s="19">
        <f t="shared" si="0"/>
        <v>11</v>
      </c>
      <c r="AE31" s="20" t="s">
        <v>98</v>
      </c>
      <c r="AF31" s="6" t="s">
        <v>88</v>
      </c>
      <c r="AG31" s="16" t="s">
        <v>42</v>
      </c>
      <c r="AH31" s="6" t="s">
        <v>39</v>
      </c>
      <c r="AI31" s="6" t="s">
        <v>99</v>
      </c>
      <c r="AJ31" s="6" t="s">
        <v>100</v>
      </c>
      <c r="AK31" s="6" t="s">
        <v>101</v>
      </c>
      <c r="AL31" s="6" t="s">
        <v>41</v>
      </c>
      <c r="AM31" s="21" t="s">
        <v>40</v>
      </c>
      <c r="AN31" s="6" t="s">
        <v>102</v>
      </c>
      <c r="AO31" s="25" t="s">
        <v>103</v>
      </c>
      <c r="AP31" s="6"/>
      <c r="AQ31" s="6" t="s">
        <v>77</v>
      </c>
      <c r="AR31" s="6"/>
      <c r="AS31" s="18"/>
      <c r="AT31" s="18"/>
      <c r="AU31" s="18"/>
      <c r="AV31" s="19">
        <f t="shared" si="1"/>
        <v>12</v>
      </c>
      <c r="AW31" s="20" t="s">
        <v>104</v>
      </c>
      <c r="AX31" s="6" t="s">
        <v>89</v>
      </c>
      <c r="AY31" s="6" t="s">
        <v>90</v>
      </c>
      <c r="AZ31" s="25" t="s">
        <v>105</v>
      </c>
      <c r="BA31" s="6" t="s">
        <v>106</v>
      </c>
      <c r="BB31" s="17"/>
      <c r="BC31" s="17"/>
      <c r="BD31" s="6" t="s">
        <v>107</v>
      </c>
      <c r="BE31" s="6" t="s">
        <v>48</v>
      </c>
      <c r="BF31" s="6"/>
      <c r="BG31" s="6"/>
      <c r="BH31" s="6" t="s">
        <v>63</v>
      </c>
      <c r="BI31" s="6"/>
      <c r="BJ31" s="9" t="s">
        <v>54</v>
      </c>
      <c r="BK31" s="25" t="s">
        <v>108</v>
      </c>
      <c r="BL31" s="25"/>
      <c r="BM31" s="25"/>
      <c r="BN31" s="25" t="s">
        <v>91</v>
      </c>
      <c r="BO31" s="25"/>
      <c r="BP31" s="25"/>
      <c r="BQ31" s="25"/>
      <c r="BR31" s="9" t="s">
        <v>56</v>
      </c>
      <c r="BS31" s="9" t="s">
        <v>57</v>
      </c>
      <c r="BT31" s="25"/>
      <c r="BU31" s="25" t="s">
        <v>70</v>
      </c>
      <c r="BV31" s="35"/>
      <c r="BW31" s="18" t="s">
        <v>83</v>
      </c>
      <c r="BX31" s="6" t="s">
        <v>61</v>
      </c>
      <c r="BY31" s="6" t="s">
        <v>62</v>
      </c>
      <c r="BZ31" s="6"/>
      <c r="CA31" s="6"/>
      <c r="CB31" s="6"/>
      <c r="CC31" s="6"/>
      <c r="CD31" s="6"/>
      <c r="CE31" s="6"/>
      <c r="CF31" s="6"/>
      <c r="CG31" s="6"/>
      <c r="CH31" s="18"/>
      <c r="CI31" s="19">
        <f t="shared" si="2"/>
        <v>17</v>
      </c>
      <c r="CJ31" s="22">
        <f t="shared" si="7"/>
        <v>40</v>
      </c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11"/>
      <c r="CW31" s="11"/>
      <c r="CX31" s="11"/>
    </row>
    <row r="32" spans="1:102" ht="45.75">
      <c r="A32" s="4">
        <f t="shared" si="8"/>
        <v>28</v>
      </c>
      <c r="B32" s="126"/>
      <c r="C32" s="31" t="s">
        <v>241</v>
      </c>
      <c r="D32" s="30" t="str">
        <f>'Summary of applications'!D30</f>
        <v>Q0208</v>
      </c>
      <c r="E32" s="30">
        <f>'Summary of applications'!E30</f>
        <v>5</v>
      </c>
      <c r="F32" s="24"/>
      <c r="G32" s="6" t="s">
        <v>72</v>
      </c>
      <c r="H32" s="6" t="s">
        <v>64</v>
      </c>
      <c r="I32" s="25" t="s">
        <v>95</v>
      </c>
      <c r="J32" s="6" t="s">
        <v>110</v>
      </c>
      <c r="K32" s="6" t="s">
        <v>111</v>
      </c>
      <c r="L32" s="17" t="s">
        <v>96</v>
      </c>
      <c r="M32" s="17"/>
      <c r="N32" s="17"/>
      <c r="O32" s="9"/>
      <c r="P32" s="9"/>
      <c r="Q32" s="9"/>
      <c r="R32" s="9"/>
      <c r="S32" s="6" t="s">
        <v>97</v>
      </c>
      <c r="T32" s="9" t="s">
        <v>73</v>
      </c>
      <c r="U32" s="9" t="s">
        <v>29</v>
      </c>
      <c r="V32" s="9" t="s">
        <v>75</v>
      </c>
      <c r="W32" s="9"/>
      <c r="X32" s="9"/>
      <c r="Y32" s="9" t="s">
        <v>87</v>
      </c>
      <c r="Z32" s="6" t="s">
        <v>226</v>
      </c>
      <c r="AA32" s="9"/>
      <c r="AB32" s="34" t="s">
        <v>30</v>
      </c>
      <c r="AC32" s="34" t="s">
        <v>76</v>
      </c>
      <c r="AD32" s="19">
        <f t="shared" si="0"/>
        <v>14</v>
      </c>
      <c r="AE32" s="20" t="s">
        <v>98</v>
      </c>
      <c r="AF32" s="6" t="s">
        <v>88</v>
      </c>
      <c r="AG32" s="16" t="s">
        <v>42</v>
      </c>
      <c r="AH32" s="6" t="s">
        <v>39</v>
      </c>
      <c r="AI32" s="6" t="s">
        <v>99</v>
      </c>
      <c r="AJ32" s="6" t="s">
        <v>100</v>
      </c>
      <c r="AK32" s="6" t="s">
        <v>101</v>
      </c>
      <c r="AL32" s="6" t="s">
        <v>41</v>
      </c>
      <c r="AM32" s="21" t="s">
        <v>40</v>
      </c>
      <c r="AN32" s="6" t="s">
        <v>102</v>
      </c>
      <c r="AO32" s="25" t="s">
        <v>103</v>
      </c>
      <c r="AP32" s="6"/>
      <c r="AQ32" s="6" t="s">
        <v>77</v>
      </c>
      <c r="AR32" s="6"/>
      <c r="AS32" s="18"/>
      <c r="AT32" s="18"/>
      <c r="AU32" s="18"/>
      <c r="AV32" s="19">
        <f t="shared" si="1"/>
        <v>12</v>
      </c>
      <c r="AW32" s="20" t="s">
        <v>104</v>
      </c>
      <c r="AX32" s="6" t="s">
        <v>89</v>
      </c>
      <c r="AY32" s="6" t="s">
        <v>90</v>
      </c>
      <c r="AZ32" s="25" t="s">
        <v>105</v>
      </c>
      <c r="BA32" s="17"/>
      <c r="BB32" s="17"/>
      <c r="BC32" s="6" t="s">
        <v>79</v>
      </c>
      <c r="BD32" s="6" t="s">
        <v>107</v>
      </c>
      <c r="BE32" s="6" t="s">
        <v>48</v>
      </c>
      <c r="BF32" s="6"/>
      <c r="BG32" s="6"/>
      <c r="BH32" s="6" t="s">
        <v>63</v>
      </c>
      <c r="BI32" s="6" t="s">
        <v>80</v>
      </c>
      <c r="BJ32" s="9" t="s">
        <v>54</v>
      </c>
      <c r="BK32" s="25" t="s">
        <v>108</v>
      </c>
      <c r="BL32" s="25"/>
      <c r="BM32" s="25"/>
      <c r="BN32" s="25"/>
      <c r="BO32" s="25"/>
      <c r="BP32" s="25"/>
      <c r="BQ32" s="25"/>
      <c r="BR32" s="9" t="s">
        <v>56</v>
      </c>
      <c r="BS32" s="9" t="s">
        <v>57</v>
      </c>
      <c r="BT32" s="25"/>
      <c r="BU32" s="25"/>
      <c r="BV32" s="35"/>
      <c r="BW32" s="18" t="s">
        <v>83</v>
      </c>
      <c r="BX32" s="6" t="s">
        <v>61</v>
      </c>
      <c r="BY32" s="6" t="s">
        <v>62</v>
      </c>
      <c r="BZ32" s="6"/>
      <c r="CA32" s="6"/>
      <c r="CB32" s="6"/>
      <c r="CC32" s="6"/>
      <c r="CD32" s="6"/>
      <c r="CE32" s="6"/>
      <c r="CF32" s="6"/>
      <c r="CG32" s="6"/>
      <c r="CH32" s="18"/>
      <c r="CI32" s="19">
        <f t="shared" si="2"/>
        <v>16</v>
      </c>
      <c r="CJ32" s="22">
        <f t="shared" si="7"/>
        <v>42</v>
      </c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11"/>
      <c r="CW32" s="11"/>
      <c r="CX32" s="11"/>
    </row>
    <row r="33" spans="1:102" ht="45.75">
      <c r="A33" s="4">
        <f t="shared" si="8"/>
        <v>29</v>
      </c>
      <c r="B33" s="126"/>
      <c r="C33" s="31" t="s">
        <v>242</v>
      </c>
      <c r="D33" s="30" t="str">
        <f>'Summary of applications'!D31</f>
        <v>Q0207</v>
      </c>
      <c r="E33" s="30">
        <f>'Summary of applications'!E31</f>
        <v>7</v>
      </c>
      <c r="F33" s="24"/>
      <c r="G33" s="6" t="s">
        <v>72</v>
      </c>
      <c r="H33" s="6" t="s">
        <v>64</v>
      </c>
      <c r="I33" s="25" t="s">
        <v>95</v>
      </c>
      <c r="J33" s="6"/>
      <c r="K33" s="17"/>
      <c r="L33" s="17"/>
      <c r="M33" s="17"/>
      <c r="N33" s="17"/>
      <c r="O33" s="9"/>
      <c r="P33" s="9"/>
      <c r="Q33" s="9"/>
      <c r="R33" s="9"/>
      <c r="S33" s="6" t="s">
        <v>97</v>
      </c>
      <c r="T33" s="9" t="s">
        <v>73</v>
      </c>
      <c r="U33" s="9" t="s">
        <v>29</v>
      </c>
      <c r="V33" s="9" t="s">
        <v>75</v>
      </c>
      <c r="W33" s="9"/>
      <c r="X33" s="9"/>
      <c r="Y33" s="9" t="s">
        <v>87</v>
      </c>
      <c r="Z33" s="6" t="s">
        <v>226</v>
      </c>
      <c r="AA33" s="9"/>
      <c r="AB33" s="34" t="s">
        <v>30</v>
      </c>
      <c r="AC33" s="34" t="s">
        <v>76</v>
      </c>
      <c r="AD33" s="19">
        <f t="shared" si="0"/>
        <v>11</v>
      </c>
      <c r="AE33" s="20" t="s">
        <v>98</v>
      </c>
      <c r="AF33" s="6" t="s">
        <v>88</v>
      </c>
      <c r="AG33" s="16" t="s">
        <v>42</v>
      </c>
      <c r="AH33" s="6" t="s">
        <v>39</v>
      </c>
      <c r="AI33" s="6" t="s">
        <v>99</v>
      </c>
      <c r="AJ33" s="6" t="s">
        <v>100</v>
      </c>
      <c r="AK33" s="6" t="s">
        <v>101</v>
      </c>
      <c r="AL33" s="6" t="s">
        <v>41</v>
      </c>
      <c r="AM33" s="21" t="s">
        <v>40</v>
      </c>
      <c r="AN33" s="6" t="s">
        <v>102</v>
      </c>
      <c r="AO33" s="25" t="s">
        <v>103</v>
      </c>
      <c r="AP33" s="6"/>
      <c r="AQ33" s="6" t="s">
        <v>77</v>
      </c>
      <c r="AR33" s="6"/>
      <c r="AS33" s="18"/>
      <c r="AT33" s="18"/>
      <c r="AU33" s="18"/>
      <c r="AV33" s="19">
        <f t="shared" si="1"/>
        <v>12</v>
      </c>
      <c r="AW33" s="20" t="s">
        <v>104</v>
      </c>
      <c r="AX33" s="6"/>
      <c r="AY33" s="6"/>
      <c r="AZ33" s="25" t="s">
        <v>105</v>
      </c>
      <c r="BA33" s="6" t="s">
        <v>106</v>
      </c>
      <c r="BB33" s="17"/>
      <c r="BC33" s="17"/>
      <c r="BD33" s="6" t="s">
        <v>107</v>
      </c>
      <c r="BE33" s="6" t="s">
        <v>48</v>
      </c>
      <c r="BF33" s="6"/>
      <c r="BG33" s="6"/>
      <c r="BH33" s="6" t="s">
        <v>63</v>
      </c>
      <c r="BI33" s="6" t="s">
        <v>80</v>
      </c>
      <c r="BJ33" s="9" t="s">
        <v>54</v>
      </c>
      <c r="BK33" s="25" t="s">
        <v>108</v>
      </c>
      <c r="BL33" s="25"/>
      <c r="BM33" s="25"/>
      <c r="BN33" s="25"/>
      <c r="BO33" s="25"/>
      <c r="BP33" s="25"/>
      <c r="BQ33" s="25"/>
      <c r="BR33" s="9" t="s">
        <v>56</v>
      </c>
      <c r="BS33" s="9" t="s">
        <v>57</v>
      </c>
      <c r="BT33" s="25"/>
      <c r="BU33" s="25"/>
      <c r="BV33" s="35" t="s">
        <v>236</v>
      </c>
      <c r="BW33" s="18" t="s">
        <v>83</v>
      </c>
      <c r="BX33" s="6" t="s">
        <v>61</v>
      </c>
      <c r="BY33" s="6" t="s">
        <v>62</v>
      </c>
      <c r="BZ33" s="6"/>
      <c r="CA33" s="6"/>
      <c r="CB33" s="6"/>
      <c r="CC33" s="6"/>
      <c r="CD33" s="6"/>
      <c r="CE33" s="6"/>
      <c r="CF33" s="6"/>
      <c r="CG33" s="6"/>
      <c r="CH33" s="18"/>
      <c r="CI33" s="19">
        <f t="shared" si="2"/>
        <v>15</v>
      </c>
      <c r="CJ33" s="22">
        <f t="shared" si="7"/>
        <v>38</v>
      </c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11"/>
      <c r="CW33" s="11"/>
      <c r="CX33" s="11"/>
    </row>
    <row r="34" spans="1:102" ht="34.5">
      <c r="A34" s="4">
        <f t="shared" si="8"/>
        <v>30</v>
      </c>
      <c r="B34" s="126"/>
      <c r="C34" s="31" t="s">
        <v>243</v>
      </c>
      <c r="D34" s="30" t="str">
        <f>'Summary of applications'!D32</f>
        <v>Q0205</v>
      </c>
      <c r="E34" s="30">
        <f>'Summary of applications'!E32</f>
        <v>4</v>
      </c>
      <c r="F34" s="24"/>
      <c r="G34" s="6" t="s">
        <v>72</v>
      </c>
      <c r="H34" s="6" t="s">
        <v>64</v>
      </c>
      <c r="I34" s="25" t="s">
        <v>95</v>
      </c>
      <c r="J34" s="6"/>
      <c r="K34" s="17"/>
      <c r="L34" s="17" t="s">
        <v>96</v>
      </c>
      <c r="M34" s="6" t="s">
        <v>28</v>
      </c>
      <c r="N34" s="17"/>
      <c r="O34" s="9"/>
      <c r="P34" s="9"/>
      <c r="Q34" s="9"/>
      <c r="R34" s="9"/>
      <c r="S34" s="6" t="s">
        <v>97</v>
      </c>
      <c r="T34" s="9" t="s">
        <v>73</v>
      </c>
      <c r="U34" s="9" t="s">
        <v>29</v>
      </c>
      <c r="V34" s="9" t="s">
        <v>75</v>
      </c>
      <c r="W34" s="9"/>
      <c r="X34" s="9"/>
      <c r="Y34" s="9"/>
      <c r="Z34" s="6" t="s">
        <v>226</v>
      </c>
      <c r="AA34" s="9"/>
      <c r="AB34" s="34" t="s">
        <v>30</v>
      </c>
      <c r="AC34" s="34" t="s">
        <v>76</v>
      </c>
      <c r="AD34" s="19">
        <f t="shared" si="0"/>
        <v>12</v>
      </c>
      <c r="AE34" s="20" t="s">
        <v>98</v>
      </c>
      <c r="AF34" s="6"/>
      <c r="AG34" s="16" t="s">
        <v>42</v>
      </c>
      <c r="AH34" s="6" t="s">
        <v>39</v>
      </c>
      <c r="AI34" s="6" t="s">
        <v>99</v>
      </c>
      <c r="AJ34" s="6" t="s">
        <v>100</v>
      </c>
      <c r="AK34" s="6" t="s">
        <v>101</v>
      </c>
      <c r="AL34" s="6" t="s">
        <v>41</v>
      </c>
      <c r="AM34" s="21" t="s">
        <v>40</v>
      </c>
      <c r="AN34" s="6" t="s">
        <v>102</v>
      </c>
      <c r="AO34" s="25" t="s">
        <v>103</v>
      </c>
      <c r="AP34" s="6"/>
      <c r="AQ34" s="6" t="s">
        <v>77</v>
      </c>
      <c r="AR34" s="6"/>
      <c r="AS34" s="18"/>
      <c r="AT34" s="18"/>
      <c r="AU34" s="18"/>
      <c r="AV34" s="19">
        <f t="shared" si="1"/>
        <v>11</v>
      </c>
      <c r="AW34" s="20" t="s">
        <v>104</v>
      </c>
      <c r="AX34" s="6"/>
      <c r="AY34" s="6"/>
      <c r="AZ34" s="25" t="s">
        <v>105</v>
      </c>
      <c r="BA34" s="17"/>
      <c r="BB34" s="17"/>
      <c r="BC34" s="17"/>
      <c r="BD34" s="6" t="s">
        <v>107</v>
      </c>
      <c r="BE34" s="6" t="s">
        <v>48</v>
      </c>
      <c r="BF34" s="6"/>
      <c r="BG34" s="6"/>
      <c r="BH34" s="6"/>
      <c r="BI34" s="6"/>
      <c r="BJ34" s="9" t="s">
        <v>54</v>
      </c>
      <c r="BK34" s="25" t="s">
        <v>108</v>
      </c>
      <c r="BL34" s="25"/>
      <c r="BM34" s="25"/>
      <c r="BN34" s="25"/>
      <c r="BO34" s="25"/>
      <c r="BP34" s="25"/>
      <c r="BQ34" s="25"/>
      <c r="BR34" s="9" t="s">
        <v>56</v>
      </c>
      <c r="BS34" s="9" t="s">
        <v>57</v>
      </c>
      <c r="BT34" s="25"/>
      <c r="BU34" s="25"/>
      <c r="BV34" s="35"/>
      <c r="BW34" s="18" t="s">
        <v>83</v>
      </c>
      <c r="BX34" s="6" t="s">
        <v>61</v>
      </c>
      <c r="BY34" s="6" t="s">
        <v>62</v>
      </c>
      <c r="BZ34" s="6"/>
      <c r="CA34" s="6"/>
      <c r="CB34" s="6"/>
      <c r="CC34" s="6"/>
      <c r="CD34" s="6"/>
      <c r="CE34" s="6"/>
      <c r="CF34" s="6"/>
      <c r="CG34" s="6"/>
      <c r="CH34" s="18"/>
      <c r="CI34" s="19">
        <f t="shared" si="2"/>
        <v>11</v>
      </c>
      <c r="CJ34" s="22">
        <f t="shared" si="7"/>
        <v>34</v>
      </c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11"/>
      <c r="CW34" s="11"/>
      <c r="CX34" s="11"/>
    </row>
    <row r="35" spans="1:102" ht="34.5">
      <c r="A35" s="4">
        <f t="shared" si="8"/>
        <v>31</v>
      </c>
      <c r="B35" s="126"/>
      <c r="C35" s="31" t="s">
        <v>244</v>
      </c>
      <c r="D35" s="30" t="str">
        <f>'Summary of applications'!D33</f>
        <v>Q0204</v>
      </c>
      <c r="E35" s="30">
        <f>'Summary of applications'!E33</f>
        <v>3</v>
      </c>
      <c r="F35" s="24"/>
      <c r="G35" s="6" t="s">
        <v>72</v>
      </c>
      <c r="H35" s="6" t="s">
        <v>64</v>
      </c>
      <c r="I35" s="25" t="s">
        <v>95</v>
      </c>
      <c r="J35" s="6"/>
      <c r="K35" s="17"/>
      <c r="L35" s="17" t="s">
        <v>96</v>
      </c>
      <c r="M35" s="6" t="s">
        <v>28</v>
      </c>
      <c r="N35" s="17"/>
      <c r="O35" s="9"/>
      <c r="P35" s="9"/>
      <c r="Q35" s="9"/>
      <c r="R35" s="9"/>
      <c r="S35" s="6" t="s">
        <v>97</v>
      </c>
      <c r="T35" s="9" t="s">
        <v>73</v>
      </c>
      <c r="U35" s="9" t="s">
        <v>29</v>
      </c>
      <c r="V35" s="9" t="s">
        <v>75</v>
      </c>
      <c r="W35" s="9"/>
      <c r="X35" s="9"/>
      <c r="Y35" s="9"/>
      <c r="Z35" s="6" t="s">
        <v>226</v>
      </c>
      <c r="AA35" s="9"/>
      <c r="AB35" s="34" t="s">
        <v>30</v>
      </c>
      <c r="AC35" s="34" t="s">
        <v>76</v>
      </c>
      <c r="AD35" s="19">
        <f t="shared" si="0"/>
        <v>12</v>
      </c>
      <c r="AE35" s="20" t="s">
        <v>98</v>
      </c>
      <c r="AF35" s="6" t="s">
        <v>88</v>
      </c>
      <c r="AG35" s="16" t="s">
        <v>42</v>
      </c>
      <c r="AH35" s="6" t="s">
        <v>39</v>
      </c>
      <c r="AI35" s="6" t="s">
        <v>99</v>
      </c>
      <c r="AJ35" s="6" t="s">
        <v>100</v>
      </c>
      <c r="AK35" s="6" t="s">
        <v>101</v>
      </c>
      <c r="AL35" s="6" t="s">
        <v>41</v>
      </c>
      <c r="AM35" s="21" t="s">
        <v>40</v>
      </c>
      <c r="AN35" s="6" t="s">
        <v>102</v>
      </c>
      <c r="AO35" s="25" t="s">
        <v>103</v>
      </c>
      <c r="AP35" s="6"/>
      <c r="AQ35" s="6" t="s">
        <v>77</v>
      </c>
      <c r="AR35" s="6"/>
      <c r="AS35" s="18"/>
      <c r="AT35" s="18"/>
      <c r="AU35" s="18"/>
      <c r="AV35" s="19">
        <f t="shared" si="1"/>
        <v>12</v>
      </c>
      <c r="AW35" s="20" t="s">
        <v>104</v>
      </c>
      <c r="AX35" s="36"/>
      <c r="AY35" s="6"/>
      <c r="AZ35" s="25" t="s">
        <v>105</v>
      </c>
      <c r="BA35" s="17"/>
      <c r="BB35" s="17"/>
      <c r="BC35" s="17"/>
      <c r="BD35" s="6" t="s">
        <v>107</v>
      </c>
      <c r="BE35" s="6" t="s">
        <v>48</v>
      </c>
      <c r="BF35" s="6"/>
      <c r="BG35" s="6"/>
      <c r="BH35" s="6"/>
      <c r="BI35" s="6"/>
      <c r="BJ35" s="9" t="s">
        <v>54</v>
      </c>
      <c r="BK35" s="25" t="s">
        <v>108</v>
      </c>
      <c r="BL35" s="25"/>
      <c r="BM35" s="25"/>
      <c r="BN35" s="25"/>
      <c r="BO35" s="25"/>
      <c r="BP35" s="25"/>
      <c r="BQ35" s="25"/>
      <c r="BR35" s="9" t="s">
        <v>56</v>
      </c>
      <c r="BS35" s="9" t="s">
        <v>57</v>
      </c>
      <c r="BT35" s="25"/>
      <c r="BU35" s="25" t="s">
        <v>70</v>
      </c>
      <c r="BV35" s="35"/>
      <c r="BW35" s="18" t="s">
        <v>83</v>
      </c>
      <c r="BX35" s="6" t="s">
        <v>61</v>
      </c>
      <c r="BY35" s="6" t="s">
        <v>62</v>
      </c>
      <c r="BZ35" s="6"/>
      <c r="CA35" s="6"/>
      <c r="CB35" s="6"/>
      <c r="CC35" s="6"/>
      <c r="CD35" s="6"/>
      <c r="CE35" s="6"/>
      <c r="CF35" s="6"/>
      <c r="CG35" s="6"/>
      <c r="CH35" s="18"/>
      <c r="CI35" s="19">
        <f t="shared" si="2"/>
        <v>12</v>
      </c>
      <c r="CJ35" s="22">
        <f t="shared" si="7"/>
        <v>36</v>
      </c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11"/>
      <c r="CW35" s="11"/>
      <c r="CX35" s="11"/>
    </row>
    <row r="36" spans="1:102" ht="45.75">
      <c r="A36" s="4">
        <f t="shared" si="8"/>
        <v>32</v>
      </c>
      <c r="B36" s="126"/>
      <c r="C36" s="31" t="s">
        <v>245</v>
      </c>
      <c r="D36" s="30" t="str">
        <f>'Summary of applications'!D34</f>
        <v>Q0305</v>
      </c>
      <c r="E36" s="30">
        <f>'Summary of applications'!E34</f>
        <v>7</v>
      </c>
      <c r="F36" s="24"/>
      <c r="G36" s="6" t="s">
        <v>72</v>
      </c>
      <c r="H36" s="6" t="s">
        <v>64</v>
      </c>
      <c r="I36" s="25" t="s">
        <v>95</v>
      </c>
      <c r="J36" s="6"/>
      <c r="K36" s="17"/>
      <c r="L36" s="17"/>
      <c r="M36" s="17"/>
      <c r="N36" s="6" t="s">
        <v>246</v>
      </c>
      <c r="O36" s="9"/>
      <c r="P36" s="9"/>
      <c r="Q36" s="9"/>
      <c r="R36" s="9"/>
      <c r="S36" s="6" t="s">
        <v>97</v>
      </c>
      <c r="T36" s="9" t="s">
        <v>73</v>
      </c>
      <c r="U36" s="9" t="s">
        <v>29</v>
      </c>
      <c r="V36" s="9" t="s">
        <v>75</v>
      </c>
      <c r="W36" s="9"/>
      <c r="X36" s="9"/>
      <c r="Y36" s="9" t="s">
        <v>87</v>
      </c>
      <c r="Z36" s="6" t="s">
        <v>226</v>
      </c>
      <c r="AA36" s="9"/>
      <c r="AB36" s="34" t="s">
        <v>30</v>
      </c>
      <c r="AC36" s="34"/>
      <c r="AD36" s="19">
        <f t="shared" si="0"/>
        <v>11</v>
      </c>
      <c r="AE36" s="20" t="s">
        <v>98</v>
      </c>
      <c r="AF36" s="6" t="s">
        <v>88</v>
      </c>
      <c r="AG36" s="16" t="s">
        <v>42</v>
      </c>
      <c r="AH36" s="6" t="s">
        <v>39</v>
      </c>
      <c r="AI36" s="6" t="s">
        <v>99</v>
      </c>
      <c r="AJ36" s="6" t="s">
        <v>100</v>
      </c>
      <c r="AK36" s="6" t="s">
        <v>101</v>
      </c>
      <c r="AL36" s="6" t="s">
        <v>41</v>
      </c>
      <c r="AM36" s="21" t="s">
        <v>40</v>
      </c>
      <c r="AN36" s="6" t="s">
        <v>102</v>
      </c>
      <c r="AO36" s="25" t="s">
        <v>103</v>
      </c>
      <c r="AP36" s="6"/>
      <c r="AQ36" s="6" t="s">
        <v>77</v>
      </c>
      <c r="AR36" s="6"/>
      <c r="AS36" s="6"/>
      <c r="AT36" s="18"/>
      <c r="AU36" s="25"/>
      <c r="AV36" s="19">
        <f t="shared" si="1"/>
        <v>12</v>
      </c>
      <c r="AW36" s="20" t="s">
        <v>104</v>
      </c>
      <c r="AX36" s="6"/>
      <c r="AY36" s="6"/>
      <c r="AZ36" s="25" t="s">
        <v>105</v>
      </c>
      <c r="BA36" s="6" t="s">
        <v>106</v>
      </c>
      <c r="BB36" s="6" t="s">
        <v>234</v>
      </c>
      <c r="BC36" s="17"/>
      <c r="BD36" s="6" t="s">
        <v>107</v>
      </c>
      <c r="BE36" s="6" t="s">
        <v>48</v>
      </c>
      <c r="BF36" s="6"/>
      <c r="BG36" s="6"/>
      <c r="BH36" s="6" t="s">
        <v>63</v>
      </c>
      <c r="BI36" s="6"/>
      <c r="BJ36" s="9" t="s">
        <v>54</v>
      </c>
      <c r="BK36" s="25" t="s">
        <v>108</v>
      </c>
      <c r="BL36" s="25" t="s">
        <v>114</v>
      </c>
      <c r="BM36" s="25"/>
      <c r="BN36" s="25"/>
      <c r="BO36" s="25"/>
      <c r="BP36" s="25"/>
      <c r="BQ36" s="25" t="s">
        <v>134</v>
      </c>
      <c r="BR36" s="9" t="s">
        <v>56</v>
      </c>
      <c r="BS36" s="9" t="s">
        <v>57</v>
      </c>
      <c r="BT36" s="25" t="s">
        <v>109</v>
      </c>
      <c r="BU36" s="25"/>
      <c r="BV36" s="35"/>
      <c r="BW36" s="18" t="s">
        <v>83</v>
      </c>
      <c r="BX36" s="6" t="s">
        <v>61</v>
      </c>
      <c r="BY36" s="6" t="s">
        <v>62</v>
      </c>
      <c r="BZ36" s="6"/>
      <c r="CA36" s="6"/>
      <c r="CB36" s="6"/>
      <c r="CC36" s="6"/>
      <c r="CD36" s="6"/>
      <c r="CE36" s="6"/>
      <c r="CF36" s="6"/>
      <c r="CG36" s="6"/>
      <c r="CH36" s="18"/>
      <c r="CI36" s="19">
        <f t="shared" si="2"/>
        <v>17</v>
      </c>
      <c r="CJ36" s="22">
        <f t="shared" si="7"/>
        <v>40</v>
      </c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11"/>
      <c r="CW36" s="11"/>
      <c r="CX36" s="11"/>
    </row>
    <row r="37" spans="1:102" ht="45.75">
      <c r="A37" s="4">
        <f t="shared" si="8"/>
        <v>33</v>
      </c>
      <c r="B37" s="135"/>
      <c r="C37" s="31" t="s">
        <v>247</v>
      </c>
      <c r="D37" s="30" t="str">
        <f>'Summary of applications'!D35</f>
        <v>Q0403</v>
      </c>
      <c r="E37" s="30">
        <f>'Summary of applications'!E35</f>
        <v>7</v>
      </c>
      <c r="F37" s="24"/>
      <c r="G37" s="6" t="s">
        <v>72</v>
      </c>
      <c r="H37" s="6" t="s">
        <v>64</v>
      </c>
      <c r="I37" s="25" t="s">
        <v>95</v>
      </c>
      <c r="J37" s="6"/>
      <c r="K37" s="6" t="s">
        <v>111</v>
      </c>
      <c r="L37" s="17" t="s">
        <v>96</v>
      </c>
      <c r="M37" s="17"/>
      <c r="N37" s="17"/>
      <c r="O37" s="9" t="s">
        <v>65</v>
      </c>
      <c r="P37" s="9" t="s">
        <v>66</v>
      </c>
      <c r="Q37" s="9"/>
      <c r="R37" s="9"/>
      <c r="S37" s="6" t="s">
        <v>97</v>
      </c>
      <c r="T37" s="9" t="s">
        <v>73</v>
      </c>
      <c r="U37" s="9" t="s">
        <v>29</v>
      </c>
      <c r="V37" s="9" t="s">
        <v>75</v>
      </c>
      <c r="W37" s="9"/>
      <c r="X37" s="9"/>
      <c r="Y37" s="9" t="s">
        <v>87</v>
      </c>
      <c r="Z37" s="6" t="s">
        <v>226</v>
      </c>
      <c r="AA37" s="9"/>
      <c r="AB37" s="34" t="s">
        <v>30</v>
      </c>
      <c r="AC37" s="34" t="s">
        <v>76</v>
      </c>
      <c r="AD37" s="19">
        <f t="shared" si="0"/>
        <v>15</v>
      </c>
      <c r="AE37" s="20" t="s">
        <v>98</v>
      </c>
      <c r="AF37" s="6" t="s">
        <v>88</v>
      </c>
      <c r="AG37" s="16" t="s">
        <v>42</v>
      </c>
      <c r="AH37" s="6" t="s">
        <v>39</v>
      </c>
      <c r="AI37" s="6" t="s">
        <v>99</v>
      </c>
      <c r="AJ37" s="6" t="s">
        <v>100</v>
      </c>
      <c r="AK37" s="6" t="s">
        <v>101</v>
      </c>
      <c r="AL37" s="6" t="s">
        <v>41</v>
      </c>
      <c r="AM37" s="21" t="s">
        <v>40</v>
      </c>
      <c r="AN37" s="6" t="s">
        <v>102</v>
      </c>
      <c r="AO37" s="25" t="s">
        <v>103</v>
      </c>
      <c r="AP37" s="6" t="s">
        <v>67</v>
      </c>
      <c r="AQ37" s="6" t="s">
        <v>77</v>
      </c>
      <c r="AR37" s="6" t="s">
        <v>113</v>
      </c>
      <c r="AS37" s="6" t="s">
        <v>219</v>
      </c>
      <c r="AT37" s="18"/>
      <c r="AU37" s="18" t="s">
        <v>69</v>
      </c>
      <c r="AV37" s="19">
        <f t="shared" si="1"/>
        <v>16</v>
      </c>
      <c r="AW37" s="20" t="s">
        <v>104</v>
      </c>
      <c r="AX37" s="6" t="s">
        <v>89</v>
      </c>
      <c r="AY37" s="6" t="s">
        <v>90</v>
      </c>
      <c r="AZ37" s="25" t="s">
        <v>105</v>
      </c>
      <c r="BA37" s="6" t="s">
        <v>106</v>
      </c>
      <c r="BB37" s="17"/>
      <c r="BC37" s="17"/>
      <c r="BD37" s="6" t="s">
        <v>107</v>
      </c>
      <c r="BE37" s="6" t="s">
        <v>48</v>
      </c>
      <c r="BF37" s="6"/>
      <c r="BG37" s="6"/>
      <c r="BH37" s="6" t="s">
        <v>63</v>
      </c>
      <c r="BI37" s="16"/>
      <c r="BJ37" s="9" t="s">
        <v>54</v>
      </c>
      <c r="BK37" s="25" t="s">
        <v>108</v>
      </c>
      <c r="BL37" s="25"/>
      <c r="BM37" s="25"/>
      <c r="BN37" s="25" t="s">
        <v>91</v>
      </c>
      <c r="BO37" s="25"/>
      <c r="BP37" s="25"/>
      <c r="BQ37" s="25"/>
      <c r="BR37" s="9" t="s">
        <v>56</v>
      </c>
      <c r="BS37" s="9" t="s">
        <v>57</v>
      </c>
      <c r="BT37" s="25"/>
      <c r="BU37" s="25" t="s">
        <v>70</v>
      </c>
      <c r="BV37" s="35"/>
      <c r="BW37" s="18" t="s">
        <v>83</v>
      </c>
      <c r="BX37" s="6" t="s">
        <v>61</v>
      </c>
      <c r="BY37" s="6" t="s">
        <v>62</v>
      </c>
      <c r="BZ37" s="6"/>
      <c r="CA37" s="6"/>
      <c r="CB37" s="6" t="s">
        <v>92</v>
      </c>
      <c r="CC37" s="6"/>
      <c r="CD37" s="6"/>
      <c r="CE37" s="6"/>
      <c r="CF37" s="6"/>
      <c r="CG37" s="6"/>
      <c r="CH37" s="18"/>
      <c r="CI37" s="19">
        <f t="shared" si="2"/>
        <v>18</v>
      </c>
      <c r="CJ37" s="22">
        <f t="shared" si="7"/>
        <v>49</v>
      </c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11"/>
      <c r="CW37" s="11"/>
      <c r="CX37" s="11"/>
    </row>
    <row r="38" spans="1:102" ht="46.5" thickBot="1">
      <c r="A38" s="4">
        <f t="shared" si="8"/>
        <v>34</v>
      </c>
      <c r="B38" s="26" t="s">
        <v>248</v>
      </c>
      <c r="C38" s="33" t="s">
        <v>172</v>
      </c>
      <c r="D38" s="30" t="str">
        <f>'Summary of applications'!D36</f>
        <v>Q7601</v>
      </c>
      <c r="E38" s="30">
        <f>'Summary of applications'!E36</f>
        <v>5</v>
      </c>
      <c r="F38" s="24"/>
      <c r="G38" s="6" t="s">
        <v>72</v>
      </c>
      <c r="H38" s="6" t="s">
        <v>64</v>
      </c>
      <c r="I38" s="25" t="s">
        <v>95</v>
      </c>
      <c r="J38" s="17"/>
      <c r="K38" s="17" t="s">
        <v>111</v>
      </c>
      <c r="L38" s="17"/>
      <c r="M38" s="6" t="s">
        <v>28</v>
      </c>
      <c r="N38" s="6"/>
      <c r="O38" s="9"/>
      <c r="P38" s="9"/>
      <c r="Q38" s="9"/>
      <c r="R38" s="9"/>
      <c r="S38" s="17"/>
      <c r="T38" s="9" t="s">
        <v>73</v>
      </c>
      <c r="U38" s="9" t="s">
        <v>29</v>
      </c>
      <c r="V38" s="9" t="s">
        <v>75</v>
      </c>
      <c r="W38" s="9"/>
      <c r="X38" s="9"/>
      <c r="Y38" s="9"/>
      <c r="Z38" s="6"/>
      <c r="AA38" s="9"/>
      <c r="AB38" s="34" t="s">
        <v>30</v>
      </c>
      <c r="AC38" s="34"/>
      <c r="AD38" s="19">
        <f t="shared" si="0"/>
        <v>9</v>
      </c>
      <c r="AE38" s="20"/>
      <c r="AF38" s="6"/>
      <c r="AG38" s="16" t="s">
        <v>42</v>
      </c>
      <c r="AH38" s="6" t="s">
        <v>39</v>
      </c>
      <c r="AI38" s="6" t="s">
        <v>99</v>
      </c>
      <c r="AJ38" s="6" t="s">
        <v>100</v>
      </c>
      <c r="AK38" s="6" t="s">
        <v>101</v>
      </c>
      <c r="AL38" s="6" t="s">
        <v>41</v>
      </c>
      <c r="AM38" s="21" t="s">
        <v>40</v>
      </c>
      <c r="AN38" s="6" t="s">
        <v>102</v>
      </c>
      <c r="AO38" s="25" t="s">
        <v>103</v>
      </c>
      <c r="AP38" s="6"/>
      <c r="AQ38" s="6" t="s">
        <v>77</v>
      </c>
      <c r="AR38" s="6"/>
      <c r="AS38" s="18"/>
      <c r="AT38" s="18"/>
      <c r="AU38" s="18"/>
      <c r="AV38" s="19">
        <f t="shared" si="1"/>
        <v>10</v>
      </c>
      <c r="AW38" s="32"/>
      <c r="AX38" s="17"/>
      <c r="AY38" s="17"/>
      <c r="AZ38" s="25" t="s">
        <v>105</v>
      </c>
      <c r="BA38" s="17"/>
      <c r="BB38" s="17"/>
      <c r="BC38" s="17"/>
      <c r="BD38" s="6" t="s">
        <v>107</v>
      </c>
      <c r="BE38" s="6" t="s">
        <v>48</v>
      </c>
      <c r="BF38" s="6"/>
      <c r="BG38" s="6"/>
      <c r="BH38" s="6" t="s">
        <v>63</v>
      </c>
      <c r="BI38" s="6"/>
      <c r="BJ38" s="9" t="s">
        <v>54</v>
      </c>
      <c r="BK38" s="25" t="s">
        <v>108</v>
      </c>
      <c r="BL38" s="25"/>
      <c r="BM38" s="25"/>
      <c r="BN38" s="25"/>
      <c r="BO38" s="25"/>
      <c r="BP38" s="25"/>
      <c r="BQ38" s="25"/>
      <c r="BR38" s="9"/>
      <c r="BS38" s="9" t="s">
        <v>57</v>
      </c>
      <c r="BT38" s="25"/>
      <c r="BU38" s="25"/>
      <c r="BV38" s="35"/>
      <c r="BW38" s="18" t="s">
        <v>83</v>
      </c>
      <c r="BX38" s="6" t="s">
        <v>61</v>
      </c>
      <c r="BY38" s="6" t="s">
        <v>62</v>
      </c>
      <c r="BZ38" s="6"/>
      <c r="CA38" s="6"/>
      <c r="CB38" s="6"/>
      <c r="CC38" s="6"/>
      <c r="CD38" s="6"/>
      <c r="CE38" s="6"/>
      <c r="CF38" s="6"/>
      <c r="CG38" s="6"/>
      <c r="CH38" s="18"/>
      <c r="CI38" s="19">
        <f t="shared" si="2"/>
        <v>10</v>
      </c>
      <c r="CJ38" s="22">
        <f t="shared" si="7"/>
        <v>29</v>
      </c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11"/>
      <c r="CW38" s="11"/>
      <c r="CX38" s="11"/>
    </row>
    <row r="39" spans="1:102" ht="24" thickBot="1">
      <c r="A39" s="131" t="s">
        <v>93</v>
      </c>
      <c r="B39" s="132"/>
      <c r="C39" s="132"/>
      <c r="D39" s="132"/>
      <c r="E39" s="133"/>
      <c r="F39" s="25" t="s">
        <v>213</v>
      </c>
      <c r="G39" s="25" t="s">
        <v>213</v>
      </c>
      <c r="H39" s="25" t="s">
        <v>213</v>
      </c>
      <c r="I39" s="25" t="s">
        <v>213</v>
      </c>
      <c r="J39" s="25" t="s">
        <v>213</v>
      </c>
      <c r="K39" s="6" t="s">
        <v>210</v>
      </c>
      <c r="L39" s="17" t="s">
        <v>229</v>
      </c>
      <c r="M39" s="6" t="s">
        <v>211</v>
      </c>
      <c r="N39" s="6" t="s">
        <v>212</v>
      </c>
      <c r="O39" s="25" t="s">
        <v>211</v>
      </c>
      <c r="P39" s="17" t="s">
        <v>212</v>
      </c>
      <c r="Q39" s="17" t="s">
        <v>212</v>
      </c>
      <c r="R39" s="17" t="s">
        <v>212</v>
      </c>
      <c r="S39" s="25" t="s">
        <v>213</v>
      </c>
      <c r="T39" s="25" t="s">
        <v>213</v>
      </c>
      <c r="U39" s="25" t="s">
        <v>213</v>
      </c>
      <c r="V39" s="25" t="s">
        <v>211</v>
      </c>
      <c r="W39" s="25" t="s">
        <v>211</v>
      </c>
      <c r="X39" s="25" t="s">
        <v>211</v>
      </c>
      <c r="Y39" s="25" t="s">
        <v>212</v>
      </c>
      <c r="Z39" s="25" t="s">
        <v>211</v>
      </c>
      <c r="AA39" s="25" t="s">
        <v>211</v>
      </c>
      <c r="AB39" s="35" t="s">
        <v>213</v>
      </c>
      <c r="AC39" s="35" t="s">
        <v>211</v>
      </c>
      <c r="AD39" s="19"/>
      <c r="AE39" s="20" t="s">
        <v>211</v>
      </c>
      <c r="AF39" s="6" t="s">
        <v>212</v>
      </c>
      <c r="AG39" s="6" t="s">
        <v>215</v>
      </c>
      <c r="AH39" s="6" t="s">
        <v>215</v>
      </c>
      <c r="AI39" s="6" t="s">
        <v>215</v>
      </c>
      <c r="AJ39" s="6" t="s">
        <v>215</v>
      </c>
      <c r="AK39" s="6" t="s">
        <v>229</v>
      </c>
      <c r="AL39" s="6" t="s">
        <v>215</v>
      </c>
      <c r="AM39" s="6" t="s">
        <v>215</v>
      </c>
      <c r="AN39" s="6" t="s">
        <v>215</v>
      </c>
      <c r="AO39" s="25" t="s">
        <v>213</v>
      </c>
      <c r="AP39" s="25" t="s">
        <v>211</v>
      </c>
      <c r="AQ39" s="25" t="s">
        <v>213</v>
      </c>
      <c r="AR39" s="25" t="s">
        <v>211</v>
      </c>
      <c r="AS39" s="35" t="s">
        <v>211</v>
      </c>
      <c r="AT39" s="35"/>
      <c r="AU39" s="35" t="s">
        <v>249</v>
      </c>
      <c r="AV39" s="19"/>
      <c r="AW39" s="32" t="s">
        <v>211</v>
      </c>
      <c r="AX39" s="17" t="s">
        <v>212</v>
      </c>
      <c r="AY39" s="17" t="s">
        <v>211</v>
      </c>
      <c r="AZ39" s="17" t="s">
        <v>213</v>
      </c>
      <c r="BA39" s="17" t="s">
        <v>211</v>
      </c>
      <c r="BB39" s="17" t="s">
        <v>211</v>
      </c>
      <c r="BC39" s="17" t="s">
        <v>211</v>
      </c>
      <c r="BD39" s="17" t="s">
        <v>210</v>
      </c>
      <c r="BE39" s="17" t="s">
        <v>210</v>
      </c>
      <c r="BF39" s="17" t="s">
        <v>212</v>
      </c>
      <c r="BG39" s="17" t="s">
        <v>212</v>
      </c>
      <c r="BH39" s="6" t="s">
        <v>212</v>
      </c>
      <c r="BI39" s="17" t="s">
        <v>213</v>
      </c>
      <c r="BJ39" s="25" t="s">
        <v>212</v>
      </c>
      <c r="BK39" s="25" t="s">
        <v>213</v>
      </c>
      <c r="BL39" s="25" t="s">
        <v>212</v>
      </c>
      <c r="BM39" s="25" t="s">
        <v>212</v>
      </c>
      <c r="BN39" s="25" t="s">
        <v>212</v>
      </c>
      <c r="BO39" s="25" t="s">
        <v>212</v>
      </c>
      <c r="BP39" s="25" t="s">
        <v>212</v>
      </c>
      <c r="BQ39" s="25" t="s">
        <v>212</v>
      </c>
      <c r="BR39" s="25" t="s">
        <v>213</v>
      </c>
      <c r="BS39" s="25" t="s">
        <v>213</v>
      </c>
      <c r="BT39" s="25" t="s">
        <v>250</v>
      </c>
      <c r="BU39" s="25" t="s">
        <v>212</v>
      </c>
      <c r="BV39" s="35" t="s">
        <v>211</v>
      </c>
      <c r="BW39" s="35" t="s">
        <v>251</v>
      </c>
      <c r="BX39" s="6" t="s">
        <v>252</v>
      </c>
      <c r="BY39" s="25" t="s">
        <v>211</v>
      </c>
      <c r="BZ39" s="25"/>
      <c r="CA39" s="25"/>
      <c r="CB39" s="25" t="s">
        <v>211</v>
      </c>
      <c r="CC39" s="25"/>
      <c r="CD39" s="25"/>
      <c r="CE39" s="25"/>
      <c r="CF39" s="25"/>
      <c r="CG39" s="25"/>
      <c r="CH39" s="35"/>
      <c r="CI39" s="19"/>
      <c r="CJ39" s="22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11"/>
      <c r="CW39" s="11"/>
      <c r="CX39" s="11"/>
    </row>
    <row r="40" spans="1:102" ht="45.75">
      <c r="A40" s="4">
        <f>A38+1</f>
        <v>35</v>
      </c>
      <c r="B40" s="125" t="s">
        <v>117</v>
      </c>
      <c r="C40" s="31" t="s">
        <v>255</v>
      </c>
      <c r="D40" s="2" t="str">
        <f>'Summary of applications'!D37</f>
        <v>Q3002</v>
      </c>
      <c r="E40" s="2">
        <f>'Summary of applications'!E37</f>
        <v>1</v>
      </c>
      <c r="F40" s="6" t="s">
        <v>118</v>
      </c>
      <c r="G40" s="6" t="s">
        <v>110</v>
      </c>
      <c r="H40" s="6" t="s">
        <v>64</v>
      </c>
      <c r="I40" s="27"/>
      <c r="J40" s="17"/>
      <c r="K40" s="17" t="s">
        <v>96</v>
      </c>
      <c r="L40" s="6" t="s">
        <v>28</v>
      </c>
      <c r="M40" s="6" t="s">
        <v>112</v>
      </c>
      <c r="N40" s="9" t="s">
        <v>65</v>
      </c>
      <c r="O40" s="9" t="s">
        <v>66</v>
      </c>
      <c r="P40" s="9" t="s">
        <v>73</v>
      </c>
      <c r="Q40" s="9" t="s">
        <v>29</v>
      </c>
      <c r="R40" s="9"/>
      <c r="S40" s="9" t="s">
        <v>30</v>
      </c>
      <c r="T40" s="17"/>
      <c r="U40" s="17"/>
      <c r="V40" s="6"/>
      <c r="W40" s="6"/>
      <c r="X40" s="6"/>
      <c r="Y40" s="6"/>
      <c r="Z40" s="9"/>
      <c r="AA40" s="9"/>
      <c r="AB40" s="9"/>
      <c r="AC40" s="18"/>
      <c r="AD40" s="19">
        <f t="shared" si="0"/>
        <v>11</v>
      </c>
      <c r="AE40" s="20"/>
      <c r="AF40" s="25" t="s">
        <v>103</v>
      </c>
      <c r="AG40" s="6" t="s">
        <v>120</v>
      </c>
      <c r="AH40" s="6" t="s">
        <v>77</v>
      </c>
      <c r="AI40" s="6" t="s">
        <v>39</v>
      </c>
      <c r="AJ40" s="21" t="s">
        <v>40</v>
      </c>
      <c r="AK40" s="6" t="s">
        <v>41</v>
      </c>
      <c r="AL40" s="16" t="s">
        <v>42</v>
      </c>
      <c r="AM40" s="6"/>
      <c r="AN40" s="6" t="s">
        <v>69</v>
      </c>
      <c r="AO40" s="6"/>
      <c r="AP40" s="6" t="s">
        <v>67</v>
      </c>
      <c r="AQ40" s="6" t="s">
        <v>253</v>
      </c>
      <c r="AR40" s="6"/>
      <c r="AS40" s="6"/>
      <c r="AT40" s="18"/>
      <c r="AU40" s="18"/>
      <c r="AV40" s="19">
        <f t="shared" si="1"/>
        <v>10</v>
      </c>
      <c r="AW40" s="20" t="s">
        <v>122</v>
      </c>
      <c r="AX40" s="6" t="s">
        <v>123</v>
      </c>
      <c r="AY40" s="17"/>
      <c r="AZ40" s="6"/>
      <c r="BA40" s="6" t="s">
        <v>90</v>
      </c>
      <c r="BB40" s="6" t="s">
        <v>107</v>
      </c>
      <c r="BC40" s="6" t="s">
        <v>48</v>
      </c>
      <c r="BD40" s="6"/>
      <c r="BE40" s="9" t="s">
        <v>56</v>
      </c>
      <c r="BF40" s="9" t="s">
        <v>54</v>
      </c>
      <c r="BG40" s="17"/>
      <c r="BH40" s="6" t="s">
        <v>63</v>
      </c>
      <c r="BI40" s="17"/>
      <c r="BJ40" s="6" t="s">
        <v>124</v>
      </c>
      <c r="BK40" s="6" t="s">
        <v>125</v>
      </c>
      <c r="BL40" s="6" t="s">
        <v>126</v>
      </c>
      <c r="BM40" s="6" t="s">
        <v>127</v>
      </c>
      <c r="BN40" s="6" t="s">
        <v>128</v>
      </c>
      <c r="BO40" s="6" t="s">
        <v>129</v>
      </c>
      <c r="BP40" s="6" t="s">
        <v>130</v>
      </c>
      <c r="BQ40" s="6" t="s">
        <v>131</v>
      </c>
      <c r="BR40" s="6" t="s">
        <v>132</v>
      </c>
      <c r="BS40" s="9" t="s">
        <v>57</v>
      </c>
      <c r="BT40" s="9" t="s">
        <v>133</v>
      </c>
      <c r="BU40" s="25"/>
      <c r="BV40" s="25" t="s">
        <v>134</v>
      </c>
      <c r="BW40" s="35" t="s">
        <v>135</v>
      </c>
      <c r="BX40" s="6" t="s">
        <v>61</v>
      </c>
      <c r="BY40" s="6" t="s">
        <v>62</v>
      </c>
      <c r="BZ40" s="18" t="s">
        <v>121</v>
      </c>
      <c r="CA40" s="25" t="s">
        <v>254</v>
      </c>
      <c r="CB40" s="6"/>
      <c r="CC40" s="25" t="s">
        <v>136</v>
      </c>
      <c r="CD40" s="25"/>
      <c r="CE40" s="25"/>
      <c r="CF40" s="25"/>
      <c r="CG40" s="25"/>
      <c r="CH40" s="35"/>
      <c r="CI40" s="19">
        <f t="shared" si="2"/>
        <v>26</v>
      </c>
      <c r="CJ40" s="22">
        <f t="shared" ref="CJ40:CJ44" si="9">CI40+AV40+AD40</f>
        <v>47</v>
      </c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11"/>
      <c r="CW40" s="11"/>
      <c r="CX40" s="11"/>
    </row>
    <row r="41" spans="1:102" ht="45.75">
      <c r="A41" s="4">
        <f>1+A40</f>
        <v>36</v>
      </c>
      <c r="B41" s="126"/>
      <c r="C41" s="31" t="s">
        <v>256</v>
      </c>
      <c r="D41" s="2" t="str">
        <f>'Summary of applications'!D38</f>
        <v>Q2903</v>
      </c>
      <c r="E41" s="2">
        <f>'Summary of applications'!E38</f>
        <v>4</v>
      </c>
      <c r="F41" s="6" t="s">
        <v>118</v>
      </c>
      <c r="G41" s="6" t="s">
        <v>110</v>
      </c>
      <c r="H41" s="6" t="s">
        <v>64</v>
      </c>
      <c r="I41" s="6"/>
      <c r="J41" s="17"/>
      <c r="K41" s="17" t="s">
        <v>96</v>
      </c>
      <c r="L41" s="6" t="s">
        <v>28</v>
      </c>
      <c r="M41" s="6" t="s">
        <v>112</v>
      </c>
      <c r="N41" s="9" t="s">
        <v>65</v>
      </c>
      <c r="O41" s="9" t="s">
        <v>66</v>
      </c>
      <c r="P41" s="9" t="s">
        <v>73</v>
      </c>
      <c r="Q41" s="9" t="s">
        <v>29</v>
      </c>
      <c r="R41" s="9" t="s">
        <v>119</v>
      </c>
      <c r="S41" s="9" t="s">
        <v>30</v>
      </c>
      <c r="T41" s="6" t="s">
        <v>137</v>
      </c>
      <c r="U41" s="17"/>
      <c r="V41" s="6"/>
      <c r="W41" s="6"/>
      <c r="X41" s="6"/>
      <c r="Y41" s="6" t="s">
        <v>87</v>
      </c>
      <c r="Z41" s="9"/>
      <c r="AA41" s="9"/>
      <c r="AB41" s="9"/>
      <c r="AC41" s="18"/>
      <c r="AD41" s="19">
        <f t="shared" si="0"/>
        <v>14</v>
      </c>
      <c r="AE41" s="20"/>
      <c r="AF41" s="25" t="s">
        <v>103</v>
      </c>
      <c r="AG41" s="6" t="s">
        <v>120</v>
      </c>
      <c r="AH41" s="6" t="s">
        <v>77</v>
      </c>
      <c r="AI41" s="6" t="s">
        <v>39</v>
      </c>
      <c r="AJ41" s="21" t="s">
        <v>40</v>
      </c>
      <c r="AK41" s="6" t="s">
        <v>41</v>
      </c>
      <c r="AL41" s="16" t="s">
        <v>42</v>
      </c>
      <c r="AM41" s="6"/>
      <c r="AN41" s="6" t="s">
        <v>69</v>
      </c>
      <c r="AO41" s="6"/>
      <c r="AP41" s="6" t="s">
        <v>67</v>
      </c>
      <c r="AQ41" s="6" t="s">
        <v>253</v>
      </c>
      <c r="AR41" s="6"/>
      <c r="AS41" s="6"/>
      <c r="AT41" s="18"/>
      <c r="AU41" s="18"/>
      <c r="AV41" s="19">
        <f t="shared" si="1"/>
        <v>10</v>
      </c>
      <c r="AW41" s="20" t="s">
        <v>122</v>
      </c>
      <c r="AX41" s="6" t="s">
        <v>123</v>
      </c>
      <c r="AY41" s="17"/>
      <c r="AZ41" s="6" t="s">
        <v>89</v>
      </c>
      <c r="BA41" s="6" t="s">
        <v>90</v>
      </c>
      <c r="BB41" s="6" t="s">
        <v>107</v>
      </c>
      <c r="BC41" s="6" t="s">
        <v>48</v>
      </c>
      <c r="BD41" s="6" t="s">
        <v>80</v>
      </c>
      <c r="BE41" s="9" t="s">
        <v>56</v>
      </c>
      <c r="BF41" s="9" t="s">
        <v>54</v>
      </c>
      <c r="BG41" s="17"/>
      <c r="BH41" s="6" t="s">
        <v>63</v>
      </c>
      <c r="BI41" s="17"/>
      <c r="BJ41" s="6" t="s">
        <v>124</v>
      </c>
      <c r="BK41" s="6" t="s">
        <v>125</v>
      </c>
      <c r="BL41" s="6" t="s">
        <v>126</v>
      </c>
      <c r="BM41" s="6" t="s">
        <v>127</v>
      </c>
      <c r="BN41" s="6" t="s">
        <v>128</v>
      </c>
      <c r="BO41" s="6" t="s">
        <v>129</v>
      </c>
      <c r="BP41" s="6" t="s">
        <v>130</v>
      </c>
      <c r="BQ41" s="6" t="s">
        <v>131</v>
      </c>
      <c r="BR41" s="6" t="s">
        <v>132</v>
      </c>
      <c r="BS41" s="9" t="s">
        <v>57</v>
      </c>
      <c r="BT41" s="9" t="s">
        <v>133</v>
      </c>
      <c r="BU41" s="9"/>
      <c r="BV41" s="9"/>
      <c r="BW41" s="35" t="s">
        <v>135</v>
      </c>
      <c r="BX41" s="6" t="s">
        <v>61</v>
      </c>
      <c r="BY41" s="6" t="s">
        <v>62</v>
      </c>
      <c r="BZ41" s="18" t="s">
        <v>121</v>
      </c>
      <c r="CA41" s="25" t="s">
        <v>254</v>
      </c>
      <c r="CB41" s="6"/>
      <c r="CC41" s="25" t="s">
        <v>136</v>
      </c>
      <c r="CD41" s="25"/>
      <c r="CE41" s="25"/>
      <c r="CF41" s="25"/>
      <c r="CG41" s="25"/>
      <c r="CH41" s="35"/>
      <c r="CI41" s="19">
        <f t="shared" si="2"/>
        <v>27</v>
      </c>
      <c r="CJ41" s="22">
        <f t="shared" si="9"/>
        <v>51</v>
      </c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11"/>
      <c r="CW41" s="11"/>
      <c r="CX41" s="11"/>
    </row>
    <row r="42" spans="1:102" ht="45.75">
      <c r="A42" s="4">
        <f t="shared" ref="A42:A44" si="10">1+A41</f>
        <v>37</v>
      </c>
      <c r="B42" s="126"/>
      <c r="C42" s="31" t="s">
        <v>257</v>
      </c>
      <c r="D42" s="2" t="str">
        <f>'Summary of applications'!D39</f>
        <v>Q3303</v>
      </c>
      <c r="E42" s="2">
        <f>'Summary of applications'!E39</f>
        <v>2</v>
      </c>
      <c r="F42" s="6" t="s">
        <v>118</v>
      </c>
      <c r="G42" s="6" t="s">
        <v>110</v>
      </c>
      <c r="H42" s="6" t="s">
        <v>64</v>
      </c>
      <c r="I42" s="6" t="s">
        <v>72</v>
      </c>
      <c r="J42" s="6" t="s">
        <v>111</v>
      </c>
      <c r="K42" s="17" t="s">
        <v>96</v>
      </c>
      <c r="L42" s="6" t="s">
        <v>28</v>
      </c>
      <c r="M42" s="6" t="s">
        <v>112</v>
      </c>
      <c r="N42" s="9" t="s">
        <v>65</v>
      </c>
      <c r="O42" s="9" t="s">
        <v>66</v>
      </c>
      <c r="P42" s="9" t="s">
        <v>73</v>
      </c>
      <c r="Q42" s="9" t="s">
        <v>29</v>
      </c>
      <c r="R42" s="9"/>
      <c r="S42" s="9" t="s">
        <v>30</v>
      </c>
      <c r="T42" s="17"/>
      <c r="U42" s="17"/>
      <c r="V42" s="6"/>
      <c r="W42" s="6"/>
      <c r="X42" s="6"/>
      <c r="Y42" s="6"/>
      <c r="Z42" s="9"/>
      <c r="AA42" s="9"/>
      <c r="AB42" s="9"/>
      <c r="AC42" s="18"/>
      <c r="AD42" s="19">
        <f t="shared" si="0"/>
        <v>13</v>
      </c>
      <c r="AE42" s="20"/>
      <c r="AF42" s="25" t="s">
        <v>103</v>
      </c>
      <c r="AG42" s="6" t="s">
        <v>120</v>
      </c>
      <c r="AH42" s="6" t="s">
        <v>77</v>
      </c>
      <c r="AI42" s="6" t="s">
        <v>39</v>
      </c>
      <c r="AJ42" s="21" t="s">
        <v>40</v>
      </c>
      <c r="AK42" s="6" t="s">
        <v>41</v>
      </c>
      <c r="AL42" s="16" t="s">
        <v>42</v>
      </c>
      <c r="AM42" s="6"/>
      <c r="AN42" s="6" t="s">
        <v>69</v>
      </c>
      <c r="AO42" s="6"/>
      <c r="AP42" s="6" t="s">
        <v>67</v>
      </c>
      <c r="AQ42" s="6" t="s">
        <v>253</v>
      </c>
      <c r="AR42" s="6"/>
      <c r="AS42" s="6"/>
      <c r="AT42" s="18"/>
      <c r="AU42" s="18"/>
      <c r="AV42" s="19">
        <f t="shared" si="1"/>
        <v>10</v>
      </c>
      <c r="AW42" s="20" t="s">
        <v>122</v>
      </c>
      <c r="AX42" s="6" t="s">
        <v>123</v>
      </c>
      <c r="AY42" s="17"/>
      <c r="AZ42" s="6" t="s">
        <v>89</v>
      </c>
      <c r="BA42" s="6"/>
      <c r="BB42" s="6" t="s">
        <v>107</v>
      </c>
      <c r="BC42" s="6" t="s">
        <v>48</v>
      </c>
      <c r="BD42" s="6"/>
      <c r="BE42" s="9" t="s">
        <v>56</v>
      </c>
      <c r="BF42" s="9" t="s">
        <v>54</v>
      </c>
      <c r="BG42" s="17"/>
      <c r="BH42" s="6"/>
      <c r="BI42" s="17"/>
      <c r="BJ42" s="6" t="s">
        <v>124</v>
      </c>
      <c r="BK42" s="6" t="s">
        <v>125</v>
      </c>
      <c r="BL42" s="6" t="s">
        <v>126</v>
      </c>
      <c r="BM42" s="6" t="s">
        <v>127</v>
      </c>
      <c r="BN42" s="6" t="s">
        <v>128</v>
      </c>
      <c r="BO42" s="6" t="s">
        <v>129</v>
      </c>
      <c r="BP42" s="6" t="s">
        <v>130</v>
      </c>
      <c r="BQ42" s="6" t="s">
        <v>131</v>
      </c>
      <c r="BR42" s="6" t="s">
        <v>132</v>
      </c>
      <c r="BS42" s="9" t="s">
        <v>57</v>
      </c>
      <c r="BT42" s="9" t="s">
        <v>133</v>
      </c>
      <c r="BU42" s="25"/>
      <c r="BV42" s="25" t="s">
        <v>134</v>
      </c>
      <c r="BW42" s="35" t="s">
        <v>135</v>
      </c>
      <c r="BX42" s="6" t="s">
        <v>61</v>
      </c>
      <c r="BY42" s="6" t="s">
        <v>62</v>
      </c>
      <c r="BZ42" s="18" t="s">
        <v>121</v>
      </c>
      <c r="CA42" s="25" t="s">
        <v>254</v>
      </c>
      <c r="CB42" s="6"/>
      <c r="CC42" s="25" t="s">
        <v>136</v>
      </c>
      <c r="CD42" s="25"/>
      <c r="CE42" s="25"/>
      <c r="CF42" s="25"/>
      <c r="CG42" s="25"/>
      <c r="CH42" s="35"/>
      <c r="CI42" s="19">
        <f t="shared" si="2"/>
        <v>25</v>
      </c>
      <c r="CJ42" s="22">
        <f t="shared" si="9"/>
        <v>48</v>
      </c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11"/>
      <c r="CW42" s="11"/>
      <c r="CX42" s="11"/>
    </row>
    <row r="43" spans="1:102" ht="45.75">
      <c r="A43" s="4">
        <f t="shared" si="10"/>
        <v>38</v>
      </c>
      <c r="B43" s="126"/>
      <c r="C43" s="31" t="s">
        <v>258</v>
      </c>
      <c r="D43" s="2" t="str">
        <f>'Summary of applications'!D40</f>
        <v>Q2703</v>
      </c>
      <c r="E43" s="2">
        <f>'Summary of applications'!E40</f>
        <v>3</v>
      </c>
      <c r="F43" s="6" t="s">
        <v>118</v>
      </c>
      <c r="G43" s="6" t="s">
        <v>110</v>
      </c>
      <c r="H43" s="6" t="s">
        <v>64</v>
      </c>
      <c r="I43" s="6"/>
      <c r="J43" s="6" t="s">
        <v>111</v>
      </c>
      <c r="K43" s="17" t="s">
        <v>96</v>
      </c>
      <c r="L43" s="6" t="s">
        <v>28</v>
      </c>
      <c r="M43" s="6" t="s">
        <v>112</v>
      </c>
      <c r="N43" s="9" t="s">
        <v>65</v>
      </c>
      <c r="O43" s="9" t="s">
        <v>66</v>
      </c>
      <c r="P43" s="9" t="s">
        <v>73</v>
      </c>
      <c r="Q43" s="9" t="s">
        <v>29</v>
      </c>
      <c r="R43" s="9" t="s">
        <v>119</v>
      </c>
      <c r="S43" s="9" t="s">
        <v>30</v>
      </c>
      <c r="T43" s="17"/>
      <c r="U43" s="17"/>
      <c r="V43" s="6"/>
      <c r="W43" s="6"/>
      <c r="X43" s="6"/>
      <c r="Y43" s="6" t="s">
        <v>87</v>
      </c>
      <c r="Z43" s="9"/>
      <c r="AA43" s="9"/>
      <c r="AB43" s="9"/>
      <c r="AC43" s="18"/>
      <c r="AD43" s="19">
        <f t="shared" si="0"/>
        <v>14</v>
      </c>
      <c r="AE43" s="20"/>
      <c r="AF43" s="25" t="s">
        <v>103</v>
      </c>
      <c r="AG43" s="6" t="s">
        <v>120</v>
      </c>
      <c r="AH43" s="6" t="s">
        <v>77</v>
      </c>
      <c r="AI43" s="6" t="s">
        <v>39</v>
      </c>
      <c r="AJ43" s="21" t="s">
        <v>40</v>
      </c>
      <c r="AK43" s="6" t="s">
        <v>41</v>
      </c>
      <c r="AL43" s="16" t="s">
        <v>42</v>
      </c>
      <c r="AM43" s="6" t="s">
        <v>113</v>
      </c>
      <c r="AN43" s="6" t="s">
        <v>69</v>
      </c>
      <c r="AO43" s="6"/>
      <c r="AP43" s="6" t="s">
        <v>67</v>
      </c>
      <c r="AQ43" s="6" t="s">
        <v>253</v>
      </c>
      <c r="AR43" s="6"/>
      <c r="AS43" s="6"/>
      <c r="AT43" s="18"/>
      <c r="AU43" s="18"/>
      <c r="AV43" s="19">
        <f t="shared" si="1"/>
        <v>11</v>
      </c>
      <c r="AW43" s="20" t="s">
        <v>122</v>
      </c>
      <c r="AX43" s="6" t="s">
        <v>123</v>
      </c>
      <c r="AY43" s="17"/>
      <c r="AZ43" s="6" t="s">
        <v>89</v>
      </c>
      <c r="BA43" s="6" t="s">
        <v>90</v>
      </c>
      <c r="BB43" s="6" t="s">
        <v>107</v>
      </c>
      <c r="BC43" s="6" t="s">
        <v>48</v>
      </c>
      <c r="BD43" s="6"/>
      <c r="BE43" s="9" t="s">
        <v>56</v>
      </c>
      <c r="BF43" s="9" t="s">
        <v>54</v>
      </c>
      <c r="BG43" s="17"/>
      <c r="BH43" s="6" t="s">
        <v>63</v>
      </c>
      <c r="BI43" s="25" t="s">
        <v>91</v>
      </c>
      <c r="BJ43" s="6" t="s">
        <v>124</v>
      </c>
      <c r="BK43" s="6" t="s">
        <v>125</v>
      </c>
      <c r="BL43" s="6" t="s">
        <v>126</v>
      </c>
      <c r="BM43" s="6" t="s">
        <v>127</v>
      </c>
      <c r="BN43" s="6" t="s">
        <v>128</v>
      </c>
      <c r="BO43" s="6" t="s">
        <v>129</v>
      </c>
      <c r="BP43" s="6" t="s">
        <v>130</v>
      </c>
      <c r="BQ43" s="6" t="s">
        <v>131</v>
      </c>
      <c r="BR43" s="6" t="s">
        <v>132</v>
      </c>
      <c r="BS43" s="9" t="s">
        <v>57</v>
      </c>
      <c r="BT43" s="9" t="s">
        <v>133</v>
      </c>
      <c r="BU43" s="25" t="s">
        <v>70</v>
      </c>
      <c r="BV43" s="25" t="s">
        <v>134</v>
      </c>
      <c r="BW43" s="35" t="s">
        <v>135</v>
      </c>
      <c r="BX43" s="6" t="s">
        <v>61</v>
      </c>
      <c r="BY43" s="6" t="s">
        <v>62</v>
      </c>
      <c r="BZ43" s="18" t="s">
        <v>121</v>
      </c>
      <c r="CA43" s="25" t="s">
        <v>254</v>
      </c>
      <c r="CB43" s="6"/>
      <c r="CC43" s="25" t="s">
        <v>136</v>
      </c>
      <c r="CD43" s="25"/>
      <c r="CE43" s="25"/>
      <c r="CF43" s="25"/>
      <c r="CG43" s="25"/>
      <c r="CH43" s="35"/>
      <c r="CI43" s="19">
        <f t="shared" si="2"/>
        <v>29</v>
      </c>
      <c r="CJ43" s="22">
        <f t="shared" si="9"/>
        <v>54</v>
      </c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11"/>
      <c r="CW43" s="11"/>
      <c r="CX43" s="11"/>
    </row>
    <row r="44" spans="1:102" ht="46.5" thickBot="1">
      <c r="A44" s="4">
        <f t="shared" si="10"/>
        <v>39</v>
      </c>
      <c r="B44" s="127"/>
      <c r="C44" s="37" t="s">
        <v>269</v>
      </c>
      <c r="D44" s="2" t="str">
        <f>'Summary of applications'!D41</f>
        <v>Q3007</v>
      </c>
      <c r="E44" s="2">
        <f>'Summary of applications'!E41</f>
        <v>5</v>
      </c>
      <c r="F44" s="6"/>
      <c r="G44" s="6"/>
      <c r="H44" s="6"/>
      <c r="I44" s="6"/>
      <c r="J44" s="6"/>
      <c r="K44" s="17" t="s">
        <v>96</v>
      </c>
      <c r="L44" s="6"/>
      <c r="M44" s="6" t="s">
        <v>112</v>
      </c>
      <c r="N44" s="9"/>
      <c r="O44" s="9" t="s">
        <v>66</v>
      </c>
      <c r="P44" s="9" t="s">
        <v>73</v>
      </c>
      <c r="Q44" s="9" t="s">
        <v>29</v>
      </c>
      <c r="R44" s="9"/>
      <c r="S44" s="9" t="s">
        <v>30</v>
      </c>
      <c r="T44" s="17"/>
      <c r="U44" s="17"/>
      <c r="V44" s="6"/>
      <c r="W44" s="6"/>
      <c r="X44" s="6"/>
      <c r="Y44" s="6"/>
      <c r="Z44" s="9"/>
      <c r="AA44" s="9"/>
      <c r="AB44" s="9"/>
      <c r="AC44" s="18"/>
      <c r="AD44" s="19">
        <f t="shared" si="0"/>
        <v>6</v>
      </c>
      <c r="AE44" s="20"/>
      <c r="AF44" s="25" t="s">
        <v>103</v>
      </c>
      <c r="AG44" s="6" t="s">
        <v>120</v>
      </c>
      <c r="AH44" s="6" t="s">
        <v>77</v>
      </c>
      <c r="AI44" s="6" t="s">
        <v>39</v>
      </c>
      <c r="AJ44" s="21" t="s">
        <v>40</v>
      </c>
      <c r="AK44" s="6" t="s">
        <v>41</v>
      </c>
      <c r="AL44" s="16" t="s">
        <v>42</v>
      </c>
      <c r="AM44" s="6" t="s">
        <v>113</v>
      </c>
      <c r="AN44" s="6" t="s">
        <v>69</v>
      </c>
      <c r="AO44" s="6"/>
      <c r="AP44" s="6"/>
      <c r="AQ44" s="6" t="s">
        <v>253</v>
      </c>
      <c r="AR44" s="6"/>
      <c r="AS44" s="15"/>
      <c r="AT44" s="18"/>
      <c r="AU44" s="18"/>
      <c r="AV44" s="19">
        <f t="shared" si="1"/>
        <v>10</v>
      </c>
      <c r="AW44" s="32"/>
      <c r="AX44" s="6" t="s">
        <v>123</v>
      </c>
      <c r="AY44" s="17"/>
      <c r="AZ44" s="17"/>
      <c r="BA44" s="17"/>
      <c r="BB44" s="6" t="s">
        <v>107</v>
      </c>
      <c r="BC44" s="6" t="s">
        <v>48</v>
      </c>
      <c r="BD44" s="6"/>
      <c r="BE44" s="9" t="s">
        <v>56</v>
      </c>
      <c r="BF44" s="9" t="s">
        <v>54</v>
      </c>
      <c r="BG44" s="17"/>
      <c r="BH44" s="6"/>
      <c r="BI44" s="17"/>
      <c r="BJ44" s="6" t="s">
        <v>124</v>
      </c>
      <c r="BK44" s="6" t="s">
        <v>125</v>
      </c>
      <c r="BL44" s="6" t="s">
        <v>126</v>
      </c>
      <c r="BM44" s="6" t="s">
        <v>127</v>
      </c>
      <c r="BN44" s="6" t="s">
        <v>128</v>
      </c>
      <c r="BO44" s="6" t="s">
        <v>129</v>
      </c>
      <c r="BP44" s="6" t="s">
        <v>130</v>
      </c>
      <c r="BQ44" s="6" t="s">
        <v>131</v>
      </c>
      <c r="BR44" s="6" t="s">
        <v>132</v>
      </c>
      <c r="BS44" s="9" t="s">
        <v>57</v>
      </c>
      <c r="BT44" s="9" t="s">
        <v>133</v>
      </c>
      <c r="BU44" s="9"/>
      <c r="BV44" s="34"/>
      <c r="BW44" s="35" t="s">
        <v>135</v>
      </c>
      <c r="BX44" s="6" t="s">
        <v>61</v>
      </c>
      <c r="BY44" s="6" t="s">
        <v>62</v>
      </c>
      <c r="BZ44" s="18" t="s">
        <v>121</v>
      </c>
      <c r="CA44" s="25" t="s">
        <v>254</v>
      </c>
      <c r="CB44" s="6"/>
      <c r="CC44" s="25" t="s">
        <v>136</v>
      </c>
      <c r="CD44" s="25"/>
      <c r="CE44" s="25"/>
      <c r="CF44" s="25"/>
      <c r="CG44" s="25"/>
      <c r="CH44" s="35"/>
      <c r="CI44" s="19">
        <f t="shared" si="2"/>
        <v>22</v>
      </c>
      <c r="CJ44" s="22">
        <f t="shared" si="9"/>
        <v>38</v>
      </c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11"/>
      <c r="CW44" s="11"/>
      <c r="CX44" s="11"/>
    </row>
    <row r="45" spans="1:102" ht="15.75" thickBot="1">
      <c r="A45" s="122" t="s">
        <v>93</v>
      </c>
      <c r="B45" s="123"/>
      <c r="C45" s="123"/>
      <c r="D45" s="123"/>
      <c r="E45" s="124"/>
      <c r="F45" s="6" t="s">
        <v>213</v>
      </c>
      <c r="G45" s="6" t="s">
        <v>213</v>
      </c>
      <c r="H45" s="17" t="s">
        <v>211</v>
      </c>
      <c r="I45" s="17" t="s">
        <v>212</v>
      </c>
      <c r="J45" s="17" t="s">
        <v>210</v>
      </c>
      <c r="K45" s="17" t="s">
        <v>212</v>
      </c>
      <c r="L45" s="6" t="s">
        <v>211</v>
      </c>
      <c r="M45" s="6" t="s">
        <v>211</v>
      </c>
      <c r="N45" s="17" t="s">
        <v>212</v>
      </c>
      <c r="O45" s="17" t="s">
        <v>212</v>
      </c>
      <c r="P45" s="17" t="s">
        <v>213</v>
      </c>
      <c r="Q45" s="17" t="s">
        <v>229</v>
      </c>
      <c r="R45" s="17" t="s">
        <v>212</v>
      </c>
      <c r="S45" s="17" t="s">
        <v>213</v>
      </c>
      <c r="T45" s="17"/>
      <c r="U45" s="17"/>
      <c r="V45" s="6"/>
      <c r="W45" s="6"/>
      <c r="X45" s="6"/>
      <c r="Y45" s="6"/>
      <c r="Z45" s="17" t="s">
        <v>211</v>
      </c>
      <c r="AA45" s="17"/>
      <c r="AB45" s="17"/>
      <c r="AC45" s="18"/>
      <c r="AD45" s="38"/>
      <c r="AE45" s="20" t="s">
        <v>212</v>
      </c>
      <c r="AF45" s="6" t="s">
        <v>213</v>
      </c>
      <c r="AG45" s="6" t="s">
        <v>211</v>
      </c>
      <c r="AH45" s="6" t="s">
        <v>215</v>
      </c>
      <c r="AI45" s="6" t="s">
        <v>215</v>
      </c>
      <c r="AJ45" s="6" t="s">
        <v>215</v>
      </c>
      <c r="AK45" s="6" t="s">
        <v>215</v>
      </c>
      <c r="AL45" s="6" t="s">
        <v>215</v>
      </c>
      <c r="AM45" s="6" t="s">
        <v>211</v>
      </c>
      <c r="AN45" s="6" t="s">
        <v>211</v>
      </c>
      <c r="AO45" s="6"/>
      <c r="AP45" s="6" t="s">
        <v>251</v>
      </c>
      <c r="AQ45" s="6" t="s">
        <v>211</v>
      </c>
      <c r="AR45" s="6"/>
      <c r="AS45" s="18"/>
      <c r="AT45" s="18"/>
      <c r="AU45" s="18"/>
      <c r="AV45" s="39"/>
      <c r="AW45" s="40" t="s">
        <v>213</v>
      </c>
      <c r="AX45" s="25" t="s">
        <v>213</v>
      </c>
      <c r="AY45" s="25" t="s">
        <v>211</v>
      </c>
      <c r="AZ45" s="25" t="s">
        <v>211</v>
      </c>
      <c r="BA45" s="25" t="s">
        <v>211</v>
      </c>
      <c r="BB45" s="17" t="s">
        <v>210</v>
      </c>
      <c r="BC45" s="17" t="s">
        <v>210</v>
      </c>
      <c r="BD45" s="17" t="s">
        <v>213</v>
      </c>
      <c r="BE45" s="17" t="s">
        <v>215</v>
      </c>
      <c r="BF45" s="17" t="s">
        <v>212</v>
      </c>
      <c r="BG45" s="17" t="s">
        <v>212</v>
      </c>
      <c r="BH45" s="6" t="s">
        <v>212</v>
      </c>
      <c r="BI45" s="17" t="s">
        <v>212</v>
      </c>
      <c r="BJ45" s="17" t="s">
        <v>212</v>
      </c>
      <c r="BK45" s="17" t="s">
        <v>212</v>
      </c>
      <c r="BL45" s="17" t="s">
        <v>212</v>
      </c>
      <c r="BM45" s="6" t="s">
        <v>212</v>
      </c>
      <c r="BN45" s="6" t="s">
        <v>212</v>
      </c>
      <c r="BO45" s="6" t="s">
        <v>212</v>
      </c>
      <c r="BP45" s="6" t="s">
        <v>212</v>
      </c>
      <c r="BQ45" s="6" t="s">
        <v>212</v>
      </c>
      <c r="BR45" s="6" t="s">
        <v>212</v>
      </c>
      <c r="BS45" s="6" t="s">
        <v>212</v>
      </c>
      <c r="BT45" s="6" t="s">
        <v>212</v>
      </c>
      <c r="BU45" s="6" t="s">
        <v>212</v>
      </c>
      <c r="BV45" s="18"/>
      <c r="BW45" s="18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18"/>
      <c r="CI45" s="38"/>
      <c r="CJ45" s="41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11"/>
      <c r="CW45" s="11"/>
      <c r="CX45" s="11"/>
    </row>
    <row r="46" spans="1:102">
      <c r="A46" s="23"/>
      <c r="B46" s="23"/>
      <c r="C46" s="15"/>
      <c r="D46" s="23"/>
      <c r="E46" s="23"/>
      <c r="F46" s="42"/>
      <c r="G46" s="42"/>
      <c r="H46" s="23"/>
      <c r="I46" s="23"/>
      <c r="J46" s="23"/>
      <c r="K46" s="23"/>
      <c r="L46" s="23"/>
      <c r="M46" s="2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43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44"/>
      <c r="AX46" s="44"/>
      <c r="AY46" s="44"/>
      <c r="AZ46" s="44"/>
      <c r="BA46" s="44"/>
      <c r="BB46" s="23"/>
      <c r="BC46" s="23"/>
      <c r="BD46" s="23"/>
      <c r="BE46" s="23"/>
      <c r="BF46" s="23"/>
      <c r="BG46" s="23"/>
      <c r="BH46" s="15"/>
      <c r="BI46" s="23"/>
      <c r="BJ46" s="23"/>
      <c r="BK46" s="23"/>
      <c r="BL46" s="23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45"/>
      <c r="CJ46" s="46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11"/>
      <c r="CW46" s="11"/>
      <c r="CX46" s="11"/>
    </row>
    <row r="47" spans="1:102">
      <c r="A47" s="23"/>
      <c r="B47" s="23"/>
      <c r="C47" s="15"/>
      <c r="D47" s="23"/>
      <c r="E47" s="23"/>
      <c r="F47" s="15"/>
      <c r="G47" s="23"/>
      <c r="H47" s="23"/>
      <c r="I47" s="23"/>
      <c r="J47" s="23"/>
      <c r="K47" s="23"/>
      <c r="L47" s="23"/>
      <c r="M47" s="23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43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23"/>
      <c r="BC47" s="23"/>
      <c r="BD47" s="23"/>
      <c r="BE47" s="23"/>
      <c r="BF47" s="23"/>
      <c r="BG47" s="23"/>
      <c r="BH47" s="15"/>
      <c r="BI47" s="23"/>
      <c r="BJ47" s="23"/>
      <c r="BK47" s="23"/>
      <c r="BL47" s="23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45"/>
      <c r="CJ47" s="46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11"/>
      <c r="CW47" s="11"/>
      <c r="CX47" s="11"/>
    </row>
    <row r="48" spans="1:102">
      <c r="A48" s="23"/>
      <c r="B48" s="23"/>
      <c r="C48" s="15"/>
      <c r="D48" s="23"/>
      <c r="E48" s="23"/>
      <c r="F48" s="15"/>
      <c r="G48" s="23"/>
      <c r="H48" s="23"/>
      <c r="I48" s="23"/>
      <c r="J48" s="23"/>
      <c r="K48" s="23"/>
      <c r="L48" s="23"/>
      <c r="M48" s="23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43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23"/>
      <c r="BC48" s="23"/>
      <c r="BD48" s="23"/>
      <c r="BE48" s="23"/>
      <c r="BF48" s="23"/>
      <c r="BG48" s="23"/>
      <c r="BH48" s="15"/>
      <c r="BI48" s="23"/>
      <c r="BJ48" s="23"/>
      <c r="BK48" s="23"/>
      <c r="BL48" s="23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45"/>
      <c r="CJ48" s="46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11"/>
      <c r="CW48" s="11"/>
      <c r="CX48" s="11"/>
    </row>
    <row r="49" spans="1:102">
      <c r="A49" s="23"/>
      <c r="B49" s="23"/>
      <c r="C49" s="15"/>
      <c r="D49" s="23"/>
      <c r="E49" s="23"/>
      <c r="F49" s="15"/>
      <c r="G49" s="23"/>
      <c r="H49" s="23"/>
      <c r="I49" s="23"/>
      <c r="J49" s="23"/>
      <c r="K49" s="23"/>
      <c r="L49" s="23"/>
      <c r="M49" s="23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43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23"/>
      <c r="BC49" s="23"/>
      <c r="BD49" s="23"/>
      <c r="BE49" s="23"/>
      <c r="BF49" s="23"/>
      <c r="BG49" s="23"/>
      <c r="BH49" s="15"/>
      <c r="BI49" s="23"/>
      <c r="BJ49" s="23"/>
      <c r="BK49" s="23"/>
      <c r="BL49" s="23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45"/>
      <c r="CJ49" s="46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11"/>
      <c r="CW49" s="11"/>
      <c r="CX49" s="11"/>
    </row>
    <row r="50" spans="1:102">
      <c r="A50" s="23"/>
      <c r="B50" s="23"/>
      <c r="C50" s="15"/>
      <c r="D50" s="23"/>
      <c r="E50" s="23"/>
      <c r="F50" s="15"/>
      <c r="G50" s="23"/>
      <c r="H50" s="23"/>
      <c r="I50" s="23"/>
      <c r="J50" s="23"/>
      <c r="K50" s="23"/>
      <c r="L50" s="23"/>
      <c r="M50" s="23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43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23"/>
      <c r="BC50" s="23"/>
      <c r="BD50" s="23"/>
      <c r="BE50" s="23"/>
      <c r="BF50" s="23"/>
      <c r="BG50" s="23"/>
      <c r="BH50" s="15"/>
      <c r="BI50" s="23"/>
      <c r="BJ50" s="23"/>
      <c r="BK50" s="23"/>
      <c r="BL50" s="23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45"/>
      <c r="CJ50" s="46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11"/>
      <c r="CW50" s="11"/>
      <c r="CX50" s="11"/>
    </row>
    <row r="51" spans="1:102">
      <c r="A51" s="23"/>
      <c r="B51" s="23"/>
      <c r="C51" s="15"/>
      <c r="D51" s="23"/>
      <c r="E51" s="23"/>
      <c r="F51" s="15"/>
      <c r="G51" s="23"/>
      <c r="H51" s="23"/>
      <c r="I51" s="23"/>
      <c r="J51" s="23"/>
      <c r="K51" s="23"/>
      <c r="L51" s="23"/>
      <c r="M51" s="23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43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23"/>
      <c r="BC51" s="23"/>
      <c r="BD51" s="23"/>
      <c r="BE51" s="23"/>
      <c r="BF51" s="23"/>
      <c r="BG51" s="23"/>
      <c r="BH51" s="15"/>
      <c r="BI51" s="23"/>
      <c r="BJ51" s="23"/>
      <c r="BK51" s="23"/>
      <c r="BL51" s="23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45"/>
      <c r="CJ51" s="46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11"/>
      <c r="CW51" s="11"/>
      <c r="CX51" s="11"/>
    </row>
    <row r="52" spans="1:102">
      <c r="A52" s="23"/>
      <c r="B52" s="23"/>
      <c r="C52" s="15"/>
      <c r="D52" s="23"/>
      <c r="E52" s="23"/>
      <c r="F52" s="15"/>
      <c r="G52" s="23"/>
      <c r="H52" s="23"/>
      <c r="I52" s="23"/>
      <c r="J52" s="23"/>
      <c r="K52" s="23"/>
      <c r="L52" s="23"/>
      <c r="M52" s="23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43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23"/>
      <c r="BC52" s="23"/>
      <c r="BD52" s="23"/>
      <c r="BE52" s="23"/>
      <c r="BF52" s="23"/>
      <c r="BG52" s="23"/>
      <c r="BH52" s="15"/>
      <c r="BI52" s="23"/>
      <c r="BJ52" s="23"/>
      <c r="BK52" s="23"/>
      <c r="BL52" s="23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45"/>
      <c r="CJ52" s="46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11"/>
      <c r="CW52" s="11"/>
      <c r="CX52" s="11"/>
    </row>
    <row r="53" spans="1:102">
      <c r="A53" s="23"/>
      <c r="B53" s="23"/>
      <c r="C53" s="15"/>
      <c r="D53" s="23"/>
      <c r="E53" s="23"/>
      <c r="F53" s="15"/>
      <c r="G53" s="23"/>
      <c r="H53" s="23"/>
      <c r="I53" s="23"/>
      <c r="J53" s="23"/>
      <c r="K53" s="23"/>
      <c r="L53" s="23"/>
      <c r="M53" s="23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43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23"/>
      <c r="BC53" s="23"/>
      <c r="BD53" s="23"/>
      <c r="BE53" s="23"/>
      <c r="BF53" s="23"/>
      <c r="BG53" s="23"/>
      <c r="BH53" s="15"/>
      <c r="BI53" s="23"/>
      <c r="BJ53" s="23"/>
      <c r="BK53" s="23"/>
      <c r="BL53" s="23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45"/>
      <c r="CJ53" s="46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11"/>
      <c r="CW53" s="11"/>
      <c r="CX53" s="11"/>
    </row>
    <row r="54" spans="1:102">
      <c r="A54" s="23"/>
      <c r="B54" s="23"/>
      <c r="C54" s="15"/>
      <c r="D54" s="23"/>
      <c r="E54" s="23"/>
      <c r="F54" s="15"/>
      <c r="G54" s="23"/>
      <c r="H54" s="23"/>
      <c r="I54" s="23"/>
      <c r="J54" s="23"/>
      <c r="K54" s="23"/>
      <c r="L54" s="23"/>
      <c r="M54" s="23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43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23"/>
      <c r="BC54" s="23"/>
      <c r="BD54" s="23"/>
      <c r="BE54" s="23"/>
      <c r="BF54" s="23"/>
      <c r="BG54" s="23"/>
      <c r="BH54" s="15"/>
      <c r="BI54" s="23"/>
      <c r="BJ54" s="23"/>
      <c r="BK54" s="23"/>
      <c r="BL54" s="23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45"/>
      <c r="CJ54" s="46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11"/>
      <c r="CW54" s="11"/>
      <c r="CX54" s="11"/>
    </row>
    <row r="55" spans="1:102">
      <c r="A55" s="23"/>
      <c r="B55" s="23"/>
      <c r="C55" s="15"/>
      <c r="D55" s="23"/>
      <c r="E55" s="23"/>
      <c r="F55" s="15"/>
      <c r="G55" s="23"/>
      <c r="H55" s="23"/>
      <c r="I55" s="23"/>
      <c r="J55" s="23"/>
      <c r="K55" s="23"/>
      <c r="L55" s="23"/>
      <c r="M55" s="23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43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23"/>
      <c r="BC55" s="23"/>
      <c r="BD55" s="23"/>
      <c r="BE55" s="23"/>
      <c r="BF55" s="23"/>
      <c r="BG55" s="23"/>
      <c r="BH55" s="15"/>
      <c r="BI55" s="23"/>
      <c r="BJ55" s="23"/>
      <c r="BK55" s="23"/>
      <c r="BL55" s="23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45"/>
      <c r="CJ55" s="46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11"/>
      <c r="CW55" s="11"/>
      <c r="CX55" s="11"/>
    </row>
    <row r="56" spans="1:102">
      <c r="A56" s="23"/>
      <c r="B56" s="23"/>
      <c r="C56" s="15"/>
      <c r="D56" s="23"/>
      <c r="E56" s="23"/>
      <c r="F56" s="15"/>
      <c r="G56" s="23"/>
      <c r="H56" s="23"/>
      <c r="I56" s="23"/>
      <c r="J56" s="23"/>
      <c r="K56" s="23"/>
      <c r="L56" s="23"/>
      <c r="M56" s="23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43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23"/>
      <c r="BC56" s="23"/>
      <c r="BD56" s="23"/>
      <c r="BE56" s="23"/>
      <c r="BF56" s="23"/>
      <c r="BG56" s="23"/>
      <c r="BH56" s="15"/>
      <c r="BI56" s="23"/>
      <c r="BJ56" s="23"/>
      <c r="BK56" s="23"/>
      <c r="BL56" s="23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45"/>
      <c r="CJ56" s="46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11"/>
      <c r="CW56" s="11"/>
      <c r="CX56" s="11"/>
    </row>
    <row r="57" spans="1:102">
      <c r="A57" s="23"/>
      <c r="B57" s="23"/>
      <c r="C57" s="15"/>
      <c r="D57" s="23"/>
      <c r="E57" s="23"/>
      <c r="F57" s="15"/>
      <c r="G57" s="23"/>
      <c r="H57" s="23"/>
      <c r="I57" s="23"/>
      <c r="J57" s="23"/>
      <c r="K57" s="23"/>
      <c r="L57" s="23"/>
      <c r="M57" s="23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43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23"/>
      <c r="BC57" s="23"/>
      <c r="BD57" s="23"/>
      <c r="BE57" s="23"/>
      <c r="BF57" s="23"/>
      <c r="BG57" s="23"/>
      <c r="BH57" s="15"/>
      <c r="BI57" s="23"/>
      <c r="BJ57" s="23"/>
      <c r="BK57" s="23"/>
      <c r="BL57" s="23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45"/>
      <c r="CJ57" s="46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11"/>
      <c r="CW57" s="11"/>
      <c r="CX57" s="11"/>
    </row>
    <row r="58" spans="1:102">
      <c r="A58" s="23"/>
      <c r="B58" s="23"/>
      <c r="C58" s="15"/>
      <c r="D58" s="23"/>
      <c r="E58" s="23"/>
      <c r="F58" s="15"/>
      <c r="G58" s="23"/>
      <c r="H58" s="23"/>
      <c r="I58" s="23"/>
      <c r="J58" s="23"/>
      <c r="K58" s="23"/>
      <c r="L58" s="23"/>
      <c r="M58" s="23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43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23"/>
      <c r="BC58" s="23"/>
      <c r="BD58" s="23"/>
      <c r="BE58" s="23"/>
      <c r="BF58" s="23"/>
      <c r="BG58" s="23"/>
      <c r="BH58" s="15"/>
      <c r="BI58" s="23"/>
      <c r="BJ58" s="23"/>
      <c r="BK58" s="23"/>
      <c r="BL58" s="23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45"/>
      <c r="CJ58" s="46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11"/>
      <c r="CW58" s="11"/>
      <c r="CX58" s="11"/>
    </row>
    <row r="59" spans="1:102">
      <c r="A59" s="23"/>
      <c r="B59" s="23"/>
      <c r="C59" s="15"/>
      <c r="D59" s="23"/>
      <c r="E59" s="23"/>
      <c r="F59" s="15"/>
      <c r="G59" s="23"/>
      <c r="H59" s="23"/>
      <c r="I59" s="23"/>
      <c r="J59" s="23"/>
      <c r="K59" s="23"/>
      <c r="L59" s="23"/>
      <c r="M59" s="23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43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23"/>
      <c r="BC59" s="23"/>
      <c r="BD59" s="23"/>
      <c r="BE59" s="23"/>
      <c r="BF59" s="23"/>
      <c r="BG59" s="23"/>
      <c r="BH59" s="15"/>
      <c r="BI59" s="23"/>
      <c r="BJ59" s="23"/>
      <c r="BK59" s="23"/>
      <c r="BL59" s="23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45"/>
      <c r="CJ59" s="46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11"/>
      <c r="CW59" s="11"/>
      <c r="CX59" s="11"/>
    </row>
    <row r="60" spans="1:102">
      <c r="A60" s="23"/>
      <c r="B60" s="23"/>
      <c r="C60" s="15"/>
      <c r="D60" s="23"/>
      <c r="E60" s="23"/>
      <c r="F60" s="15"/>
      <c r="G60" s="23"/>
      <c r="H60" s="23"/>
      <c r="I60" s="23"/>
      <c r="J60" s="23"/>
      <c r="K60" s="23"/>
      <c r="L60" s="23"/>
      <c r="M60" s="23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43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23"/>
      <c r="BC60" s="23"/>
      <c r="BD60" s="23"/>
      <c r="BE60" s="23"/>
      <c r="BF60" s="23"/>
      <c r="BG60" s="23"/>
      <c r="BH60" s="15"/>
      <c r="BI60" s="23"/>
      <c r="BJ60" s="23"/>
      <c r="BK60" s="23"/>
      <c r="BL60" s="23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45"/>
      <c r="CJ60" s="46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11"/>
      <c r="CW60" s="11"/>
      <c r="CX60" s="11"/>
    </row>
    <row r="61" spans="1:102">
      <c r="A61" s="23"/>
      <c r="B61" s="23"/>
      <c r="C61" s="15"/>
      <c r="D61" s="23"/>
      <c r="E61" s="23"/>
      <c r="F61" s="15"/>
      <c r="G61" s="23"/>
      <c r="H61" s="23"/>
      <c r="I61" s="23"/>
      <c r="J61" s="23"/>
      <c r="K61" s="23"/>
      <c r="L61" s="23"/>
      <c r="M61" s="23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43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23"/>
      <c r="BC61" s="23"/>
      <c r="BD61" s="23"/>
      <c r="BE61" s="23"/>
      <c r="BF61" s="23"/>
      <c r="BG61" s="23"/>
      <c r="BH61" s="15"/>
      <c r="BI61" s="23"/>
      <c r="BJ61" s="23"/>
      <c r="BK61" s="23"/>
      <c r="BL61" s="23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45"/>
      <c r="CJ61" s="46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11"/>
      <c r="CW61" s="11"/>
      <c r="CX61" s="11"/>
    </row>
    <row r="62" spans="1:102">
      <c r="A62" s="23"/>
      <c r="B62" s="23"/>
      <c r="C62" s="15"/>
      <c r="D62" s="23"/>
      <c r="E62" s="23"/>
      <c r="F62" s="15"/>
      <c r="G62" s="23"/>
      <c r="H62" s="23"/>
      <c r="I62" s="23"/>
      <c r="J62" s="23"/>
      <c r="K62" s="23"/>
      <c r="L62" s="23"/>
      <c r="M62" s="23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43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23"/>
      <c r="BC62" s="23"/>
      <c r="BD62" s="23"/>
      <c r="BE62" s="23"/>
      <c r="BF62" s="23"/>
      <c r="BG62" s="23"/>
      <c r="BH62" s="15"/>
      <c r="BI62" s="23"/>
      <c r="BJ62" s="23"/>
      <c r="BK62" s="23"/>
      <c r="BL62" s="23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45"/>
      <c r="CJ62" s="46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11"/>
      <c r="CW62" s="11"/>
      <c r="CX62" s="11"/>
    </row>
    <row r="63" spans="1:102">
      <c r="A63" s="23"/>
      <c r="B63" s="23"/>
      <c r="C63" s="15"/>
      <c r="D63" s="23"/>
      <c r="E63" s="23"/>
      <c r="F63" s="15"/>
      <c r="G63" s="23"/>
      <c r="H63" s="23"/>
      <c r="I63" s="23"/>
      <c r="J63" s="23"/>
      <c r="K63" s="23"/>
      <c r="L63" s="23"/>
      <c r="M63" s="23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43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23"/>
      <c r="BC63" s="23"/>
      <c r="BD63" s="23"/>
      <c r="BE63" s="23"/>
      <c r="BF63" s="23"/>
      <c r="BG63" s="23"/>
      <c r="BH63" s="15"/>
      <c r="BI63" s="23"/>
      <c r="BJ63" s="23"/>
      <c r="BK63" s="23"/>
      <c r="BL63" s="23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45"/>
      <c r="CJ63" s="46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11"/>
      <c r="CW63" s="11"/>
      <c r="CX63" s="11"/>
    </row>
    <row r="64" spans="1:102">
      <c r="A64" s="23"/>
      <c r="B64" s="23"/>
      <c r="C64" s="15"/>
      <c r="D64" s="23"/>
      <c r="E64" s="23"/>
      <c r="F64" s="15"/>
      <c r="G64" s="23"/>
      <c r="H64" s="23"/>
      <c r="I64" s="23"/>
      <c r="J64" s="23"/>
      <c r="K64" s="23"/>
      <c r="L64" s="23"/>
      <c r="M64" s="23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43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23"/>
      <c r="BC64" s="23"/>
      <c r="BD64" s="23"/>
      <c r="BE64" s="23"/>
      <c r="BF64" s="23"/>
      <c r="BG64" s="23"/>
      <c r="BH64" s="15"/>
      <c r="BI64" s="23"/>
      <c r="BJ64" s="23"/>
      <c r="BK64" s="23"/>
      <c r="BL64" s="23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45"/>
      <c r="CJ64" s="46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11"/>
      <c r="CW64" s="11"/>
      <c r="CX64" s="11"/>
    </row>
  </sheetData>
  <sheetProtection sheet="1" formatCells="0" formatColumns="0" formatRows="0" insertColumns="0" insertRows="0" insertHyperlinks="0" deleteColumns="0" deleteRows="0" sort="0" autoFilter="0" pivotTables="0"/>
  <mergeCells count="20">
    <mergeCell ref="B40:B44"/>
    <mergeCell ref="A45:E45"/>
    <mergeCell ref="B3:B12"/>
    <mergeCell ref="A13:E13"/>
    <mergeCell ref="B14:B21"/>
    <mergeCell ref="A22:E22"/>
    <mergeCell ref="B23:B37"/>
    <mergeCell ref="A39:E39"/>
    <mergeCell ref="AV1:AV2"/>
    <mergeCell ref="CI1:CI2"/>
    <mergeCell ref="CJ1:CJ2"/>
    <mergeCell ref="F2:AC2"/>
    <mergeCell ref="AE2:AU2"/>
    <mergeCell ref="AW2:CH2"/>
    <mergeCell ref="AD1:AD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Summary of applications</vt:lpstr>
      <vt:lpstr>Validations-Large</vt:lpstr>
      <vt:lpstr>Validations-Medium</vt:lpstr>
      <vt:lpstr>Validations-Small</vt:lpstr>
      <vt:lpstr>Small</vt:lpstr>
      <vt:lpstr>Validations-Total</vt:lpstr>
      <vt:lpstr>'Summary of applications'!Print_Area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beenu</dc:creator>
  <cp:lastModifiedBy>NSDA</cp:lastModifiedBy>
  <cp:lastPrinted>2015-08-18T09:05:19Z</cp:lastPrinted>
  <dcterms:created xsi:type="dcterms:W3CDTF">2015-04-28T03:53:37Z</dcterms:created>
  <dcterms:modified xsi:type="dcterms:W3CDTF">2015-12-17T11:13:33Z</dcterms:modified>
</cp:coreProperties>
</file>